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айс_лист" sheetId="1" r:id="rId1"/>
  </sheets>
  <definedNames>
    <definedName name="Excel_BuiltIn__FilterDatabase_1">'Прайс_лист'!$A$112:$G$129</definedName>
  </definedNames>
  <calcPr fullCalcOnLoad="1"/>
</workbook>
</file>

<file path=xl/sharedStrings.xml><?xml version="1.0" encoding="utf-8"?>
<sst xmlns="http://schemas.openxmlformats.org/spreadsheetml/2006/main" count="373" uniqueCount="208">
  <si>
    <t xml:space="preserve">ПРОВОЛОКА </t>
  </si>
  <si>
    <t>ПРОФ. ТРУБА</t>
  </si>
  <si>
    <t>оцинк.</t>
  </si>
  <si>
    <t xml:space="preserve">СЕТКА СВАРНАЯ </t>
  </si>
  <si>
    <t>Сортамент</t>
  </si>
  <si>
    <t>Цена за 1 тн</t>
  </si>
  <si>
    <t>Цена от 5 тн</t>
  </si>
  <si>
    <t>Цена за 1 п.м.</t>
  </si>
  <si>
    <t>Масса 1 п.м.</t>
  </si>
  <si>
    <t>Ф6</t>
  </si>
  <si>
    <t>Ф8</t>
  </si>
  <si>
    <t>Ф10</t>
  </si>
  <si>
    <t>Ф14</t>
  </si>
  <si>
    <t>Ф18</t>
  </si>
  <si>
    <t>Ф22</t>
  </si>
  <si>
    <t>Ф25</t>
  </si>
  <si>
    <t>Ф20</t>
  </si>
  <si>
    <t>Ф16</t>
  </si>
  <si>
    <t>Ф12</t>
  </si>
  <si>
    <t>Ф32</t>
  </si>
  <si>
    <t>Ф28</t>
  </si>
  <si>
    <t>АРМАТУРА А-I, КАТАНКА, КРУГ СТ3</t>
  </si>
  <si>
    <t>АРМАТУРА А-III (А400С, А500С)</t>
  </si>
  <si>
    <t>№12</t>
  </si>
  <si>
    <t>№14</t>
  </si>
  <si>
    <t>№24М</t>
  </si>
  <si>
    <t>№25Б1</t>
  </si>
  <si>
    <t>№25Б2</t>
  </si>
  <si>
    <t>№30Б1</t>
  </si>
  <si>
    <t>№40Б1</t>
  </si>
  <si>
    <t>№30Б2</t>
  </si>
  <si>
    <t>L=6м</t>
  </si>
  <si>
    <t>(бухты)</t>
  </si>
  <si>
    <t>L=11,7м</t>
  </si>
  <si>
    <t>№12Б1</t>
  </si>
  <si>
    <t>L=12м</t>
  </si>
  <si>
    <t>№18</t>
  </si>
  <si>
    <t>10х10</t>
  </si>
  <si>
    <t>12х12</t>
  </si>
  <si>
    <t>14х14</t>
  </si>
  <si>
    <t>16х16</t>
  </si>
  <si>
    <t>18х18</t>
  </si>
  <si>
    <t>КВАДРАТ ГОСТ 2591-88 СТ3</t>
  </si>
  <si>
    <t>ЛИСТ ГОРЯЧЕКАТАНЫЙ СТ3СП-ПС5</t>
  </si>
  <si>
    <t>1,5х1,25х2,5</t>
  </si>
  <si>
    <t>2,0х1,25х2,5</t>
  </si>
  <si>
    <t>2,5х1,25х2,5</t>
  </si>
  <si>
    <t xml:space="preserve">3,0х1,25х2,5 </t>
  </si>
  <si>
    <t>3,0х1,5х6,0</t>
  </si>
  <si>
    <t>4x1,5x6</t>
  </si>
  <si>
    <t>5х1,5х6</t>
  </si>
  <si>
    <t>6х1,5х6</t>
  </si>
  <si>
    <t>8х1,5х6</t>
  </si>
  <si>
    <t>10х1,5х6</t>
  </si>
  <si>
    <t>12x1,5x6</t>
  </si>
  <si>
    <t>20х1,5х6</t>
  </si>
  <si>
    <t>Цена за 1 лист</t>
  </si>
  <si>
    <t>Масса 1 листа</t>
  </si>
  <si>
    <t>ЛИСТ ГОРЯЧЕКАТАНЫЙ 09Г2С</t>
  </si>
  <si>
    <t>12х1,5х6</t>
  </si>
  <si>
    <t>ЛИСТ РИФЛЕНЫЙ ЧЕЧЕВИЧНЫЙ СТ2-3СП-ПС</t>
  </si>
  <si>
    <t>4х1,5х6</t>
  </si>
  <si>
    <t>ЛИСТ ХОЛОДНОКАТАНЫЙ 08ПС</t>
  </si>
  <si>
    <t>0,5x1,25x2,5</t>
  </si>
  <si>
    <t>0,6х1,25х2,5</t>
  </si>
  <si>
    <t>0,7х1,25х2,5</t>
  </si>
  <si>
    <t>0,8х1,25,х2,5</t>
  </si>
  <si>
    <t>1х1,25х2,5</t>
  </si>
  <si>
    <t>1,2х1,25х2,5</t>
  </si>
  <si>
    <t>2х1,25х2,5</t>
  </si>
  <si>
    <t>3х1,25х2,5</t>
  </si>
  <si>
    <t>ЛИСТ ОЦИНКОВАННЫЙ 08ПС</t>
  </si>
  <si>
    <t>ПРОФНАСТИЛ ОЦИНК. С ПОЛИМ. ПОКРЫТИЕМ</t>
  </si>
  <si>
    <t>ПРОФНАСТИЛ ОЦИНКОВАННЫЙ</t>
  </si>
  <si>
    <t>НС-44 0,7х1000х6000</t>
  </si>
  <si>
    <t>Н-57   0,7х864х6000</t>
  </si>
  <si>
    <t>Н-75   0,7х750х6000</t>
  </si>
  <si>
    <t>С-35   0,7х1000х6000</t>
  </si>
  <si>
    <t>С-21   0,7х1000х6000</t>
  </si>
  <si>
    <t>С-21   0,55х1000х6000</t>
  </si>
  <si>
    <t>С-10   0,55х1100х6000</t>
  </si>
  <si>
    <t>С-10   0,55х1100х2000</t>
  </si>
  <si>
    <t>Н-57   0,7х864х9300</t>
  </si>
  <si>
    <t>ЛИСТ ПРОСЕЧНО-ВЫТЯЖНОЙ СТ3</t>
  </si>
  <si>
    <t>ПВ-506 1,0х3.3</t>
  </si>
  <si>
    <t xml:space="preserve">С10 0,5х1100х2000 </t>
  </si>
  <si>
    <t>RAL3005 вин.-красн.</t>
  </si>
  <si>
    <t>RAL8017 шокол.-кор.</t>
  </si>
  <si>
    <t xml:space="preserve">С10 0,5х1100х2500 </t>
  </si>
  <si>
    <t>RAL9003 сигн.-белый</t>
  </si>
  <si>
    <t>RAL6005 зелен. мох</t>
  </si>
  <si>
    <t xml:space="preserve">цена </t>
  </si>
  <si>
    <t>1 п.м.</t>
  </si>
  <si>
    <t>масса</t>
  </si>
  <si>
    <t>П Р А Й С - Л И С Т   Н А   М Е Т А Л Л О П Р О К А Т</t>
  </si>
  <si>
    <t>15х15х1,5</t>
  </si>
  <si>
    <t>20x20x2</t>
  </si>
  <si>
    <t>25х25х2</t>
  </si>
  <si>
    <t>40х20х2</t>
  </si>
  <si>
    <t>40х25х2</t>
  </si>
  <si>
    <t>40х40х2</t>
  </si>
  <si>
    <t>50х25х1,5</t>
  </si>
  <si>
    <t>50х25х2</t>
  </si>
  <si>
    <t>60х30х2</t>
  </si>
  <si>
    <t>60х40х2</t>
  </si>
  <si>
    <t>60х60х2</t>
  </si>
  <si>
    <t>80х80х3</t>
  </si>
  <si>
    <t>100х50х3</t>
  </si>
  <si>
    <t>100х100х4</t>
  </si>
  <si>
    <t>25x25x1,5</t>
  </si>
  <si>
    <t xml:space="preserve">40х25х1,5 </t>
  </si>
  <si>
    <t>20x20x1,5</t>
  </si>
  <si>
    <t>L=11м</t>
  </si>
  <si>
    <t>ШВЕЛЛЕР СТ3СП</t>
  </si>
  <si>
    <t>ПОЛОСА СТ3</t>
  </si>
  <si>
    <t>20х4</t>
  </si>
  <si>
    <t>25х4</t>
  </si>
  <si>
    <t>40x4</t>
  </si>
  <si>
    <t>40х6</t>
  </si>
  <si>
    <t>40х8</t>
  </si>
  <si>
    <t>50х5</t>
  </si>
  <si>
    <t>100х8</t>
  </si>
  <si>
    <t>L=5-6м</t>
  </si>
  <si>
    <t>L=4-6м</t>
  </si>
  <si>
    <t>40х40х4</t>
  </si>
  <si>
    <t>45х45х5</t>
  </si>
  <si>
    <t>63х63х6</t>
  </si>
  <si>
    <t>75х75х6</t>
  </si>
  <si>
    <t>100х100х7</t>
  </si>
  <si>
    <t>125х125х8</t>
  </si>
  <si>
    <t>50х50х3</t>
  </si>
  <si>
    <t>50х50х4</t>
  </si>
  <si>
    <t>100х100х5</t>
  </si>
  <si>
    <t>150х150х4</t>
  </si>
  <si>
    <t>УГОЛОК СТ3</t>
  </si>
  <si>
    <t>Ф3,0</t>
  </si>
  <si>
    <t>Ф4,0; 5,0</t>
  </si>
  <si>
    <t>ЭЛЕКТРОДЫ МР-3С РУТИЛОВЫЕ</t>
  </si>
  <si>
    <t xml:space="preserve">ВР-1 Ф4 </t>
  </si>
  <si>
    <t>ВР-1 Ф5</t>
  </si>
  <si>
    <t>О/К Ф1.2</t>
  </si>
  <si>
    <t>500х2000м</t>
  </si>
  <si>
    <t>1500х3000м</t>
  </si>
  <si>
    <t xml:space="preserve">2000х6000м     </t>
  </si>
  <si>
    <t>Ф15х2,8</t>
  </si>
  <si>
    <t>Ф20х2,8</t>
  </si>
  <si>
    <t>Ф25х3,2</t>
  </si>
  <si>
    <t>Ф32х3,2</t>
  </si>
  <si>
    <t>Ф40х3,5</t>
  </si>
  <si>
    <t>Ф50х3,5</t>
  </si>
  <si>
    <t>48х3</t>
  </si>
  <si>
    <t>102х3,5</t>
  </si>
  <si>
    <t>1 кв.м.</t>
  </si>
  <si>
    <t>цена за</t>
  </si>
  <si>
    <t>ТРУБА ЭЛ. СВАРНАЯ СТ1-3СП</t>
  </si>
  <si>
    <t>57х3,5</t>
  </si>
  <si>
    <t>50х50х5</t>
  </si>
  <si>
    <t>ФИКСАТОРЫ ДЛЯ ДОР.СЕТКИ</t>
  </si>
  <si>
    <t>ф 4.0 90мм</t>
  </si>
  <si>
    <t>30х30х2</t>
  </si>
  <si>
    <t>57х3</t>
  </si>
  <si>
    <t>Н-114 0.9х600х12000</t>
  </si>
  <si>
    <t>89х3,5</t>
  </si>
  <si>
    <t>108х4</t>
  </si>
  <si>
    <t>№16</t>
  </si>
  <si>
    <t>25х25х3</t>
  </si>
  <si>
    <t>32х32х3</t>
  </si>
  <si>
    <t>40х20х1.5</t>
  </si>
  <si>
    <t>75х75х5</t>
  </si>
  <si>
    <t>25х25х4</t>
  </si>
  <si>
    <t xml:space="preserve">Ф20х2,8 6м </t>
  </si>
  <si>
    <t>E-mail:russmet-orel@mail.ru</t>
  </si>
  <si>
    <t>Доставка собственным автотранспортом</t>
  </si>
  <si>
    <t>В-1 Ф3</t>
  </si>
  <si>
    <t>25х1,5х6</t>
  </si>
  <si>
    <t>под заказ</t>
  </si>
  <si>
    <t>под заказ (осущ.</t>
  </si>
  <si>
    <t xml:space="preserve">в течение 3 дней </t>
  </si>
  <si>
    <t>после оплаты)</t>
  </si>
  <si>
    <t>63х63х5</t>
  </si>
  <si>
    <t>159*4,5</t>
  </si>
  <si>
    <t>32х32х4</t>
  </si>
  <si>
    <t>№10</t>
  </si>
  <si>
    <t>№14 н\д</t>
  </si>
  <si>
    <t>L=6-10</t>
  </si>
  <si>
    <t>30x4</t>
  </si>
  <si>
    <t xml:space="preserve">                           </t>
  </si>
  <si>
    <t>L=6;12м</t>
  </si>
  <si>
    <t>76х3,5</t>
  </si>
  <si>
    <t>ПВ-406 1,0х2.8</t>
  </si>
  <si>
    <t>ПВ-408 1,0х2,8</t>
  </si>
  <si>
    <t>100х10</t>
  </si>
  <si>
    <t>0,55х1,25х2,5</t>
  </si>
  <si>
    <t>ПВ-510 1,0х2,6</t>
  </si>
  <si>
    <t>28x25x1,5</t>
  </si>
  <si>
    <t>22х22</t>
  </si>
  <si>
    <t>,контрольно-измер.приборы,переходы,фланцы,краны,задвижки,затворы,клапаны,вентели.</t>
  </si>
  <si>
    <t>Так же поставляем цв.металл,нержавеющий,трубопроводную арматуру: трубы полипропилен</t>
  </si>
  <si>
    <t>80х40х3</t>
  </si>
  <si>
    <t>№20</t>
  </si>
  <si>
    <t>№20 Б1</t>
  </si>
  <si>
    <t>ф6.5</t>
  </si>
  <si>
    <t>БАЛКА</t>
  </si>
  <si>
    <t>ТРУБА В.Г.П СТ2ПС</t>
  </si>
  <si>
    <t>Менеджер Александр 39-09-31, 8(910) 2007430</t>
  </si>
  <si>
    <t>Александр</t>
  </si>
  <si>
    <t xml:space="preserve"> 8(910)2007430</t>
  </si>
  <si>
    <t xml:space="preserve">               8(4862)44-50-62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</si>
</sst>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5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3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i/>
      <sz val="12"/>
      <name val="Arial Cyr"/>
      <family val="2"/>
    </font>
    <font>
      <b/>
      <sz val="10"/>
      <name val="Arial Black"/>
      <family val="2"/>
    </font>
    <font>
      <b/>
      <sz val="11"/>
      <name val="Arial Black"/>
      <family val="2"/>
    </font>
    <font>
      <u val="single"/>
      <sz val="10"/>
      <color indexed="12"/>
      <name val="Arial Cyr"/>
      <family val="2"/>
    </font>
    <font>
      <b/>
      <sz val="2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b/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  <xf numFmtId="0" fontId="20" fillId="24" borderId="10" xfId="0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8" fillId="24" borderId="10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  <xf numFmtId="0" fontId="20" fillId="24" borderId="12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2" fontId="20" fillId="0" borderId="10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2" fontId="20" fillId="0" borderId="13" xfId="0" applyNumberFormat="1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2" fontId="18" fillId="0" borderId="14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2" fontId="18" fillId="0" borderId="16" xfId="0" applyNumberFormat="1" applyFont="1" applyFill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right" vertical="center"/>
    </xf>
    <xf numFmtId="0" fontId="20" fillId="24" borderId="16" xfId="0" applyFont="1" applyFill="1" applyBorder="1" applyAlignment="1">
      <alignment horizontal="right" vertical="center"/>
    </xf>
    <xf numFmtId="2" fontId="20" fillId="0" borderId="16" xfId="0" applyNumberFormat="1" applyFont="1" applyFill="1" applyBorder="1" applyAlignment="1">
      <alignment horizontal="right" vertical="center"/>
    </xf>
    <xf numFmtId="0" fontId="18" fillId="0" borderId="21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2" fontId="20" fillId="0" borderId="16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right" vertical="center"/>
    </xf>
    <xf numFmtId="2" fontId="20" fillId="0" borderId="23" xfId="0" applyNumberFormat="1" applyFont="1" applyFill="1" applyBorder="1" applyAlignment="1">
      <alignment vertical="center"/>
    </xf>
    <xf numFmtId="0" fontId="18" fillId="0" borderId="14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2" fontId="18" fillId="0" borderId="16" xfId="0" applyNumberFormat="1" applyFont="1" applyBorder="1" applyAlignment="1">
      <alignment vertical="center"/>
    </xf>
    <xf numFmtId="2" fontId="18" fillId="0" borderId="23" xfId="0" applyNumberFormat="1" applyFont="1" applyBorder="1" applyAlignment="1">
      <alignment vertical="center"/>
    </xf>
    <xf numFmtId="2" fontId="20" fillId="0" borderId="11" xfId="0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right"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20" fillId="0" borderId="23" xfId="0" applyFont="1" applyFill="1" applyBorder="1" applyAlignment="1">
      <alignment horizontal="right" vertical="center"/>
    </xf>
    <xf numFmtId="0" fontId="18" fillId="0" borderId="29" xfId="0" applyFont="1" applyBorder="1" applyAlignment="1">
      <alignment vertical="center"/>
    </xf>
    <xf numFmtId="0" fontId="20" fillId="0" borderId="30" xfId="0" applyFont="1" applyFill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20" fillId="0" borderId="32" xfId="0" applyFont="1" applyFill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2" fontId="18" fillId="0" borderId="26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0" fillId="0" borderId="33" xfId="0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vertical="center"/>
    </xf>
    <xf numFmtId="2" fontId="18" fillId="0" borderId="30" xfId="0" applyNumberFormat="1" applyFont="1" applyBorder="1" applyAlignment="1">
      <alignment vertical="center"/>
    </xf>
    <xf numFmtId="0" fontId="20" fillId="0" borderId="35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36" xfId="0" applyFont="1" applyFill="1" applyBorder="1" applyAlignment="1">
      <alignment horizontal="right" vertical="center"/>
    </xf>
    <xf numFmtId="0" fontId="18" fillId="0" borderId="37" xfId="0" applyFont="1" applyBorder="1" applyAlignment="1">
      <alignment horizontal="right" vertical="center"/>
    </xf>
    <xf numFmtId="0" fontId="18" fillId="0" borderId="38" xfId="0" applyFont="1" applyBorder="1" applyAlignment="1">
      <alignment horizontal="right" vertical="center"/>
    </xf>
    <xf numFmtId="0" fontId="18" fillId="0" borderId="39" xfId="0" applyFont="1" applyBorder="1" applyAlignment="1">
      <alignment horizontal="right" vertical="center"/>
    </xf>
    <xf numFmtId="0" fontId="18" fillId="0" borderId="40" xfId="0" applyFont="1" applyFill="1" applyBorder="1" applyAlignment="1">
      <alignment vertical="center"/>
    </xf>
    <xf numFmtId="0" fontId="20" fillId="0" borderId="40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20" fillId="0" borderId="25" xfId="0" applyFont="1" applyFill="1" applyBorder="1" applyAlignment="1">
      <alignment horizontal="left" vertical="center"/>
    </xf>
    <xf numFmtId="0" fontId="18" fillId="24" borderId="16" xfId="0" applyFont="1" applyFill="1" applyBorder="1" applyAlignment="1">
      <alignment vertical="center"/>
    </xf>
    <xf numFmtId="2" fontId="18" fillId="0" borderId="23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18" fillId="0" borderId="4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 vertical="center" textRotation="90" readingOrder="1"/>
    </xf>
    <xf numFmtId="0" fontId="30" fillId="0" borderId="0" xfId="0" applyFont="1" applyBorder="1" applyAlignment="1">
      <alignment vertical="center"/>
    </xf>
    <xf numFmtId="172" fontId="20" fillId="0" borderId="16" xfId="0" applyNumberFormat="1" applyFont="1" applyFill="1" applyBorder="1" applyAlignment="1">
      <alignment vertical="center"/>
    </xf>
    <xf numFmtId="172" fontId="18" fillId="0" borderId="16" xfId="0" applyNumberFormat="1" applyFont="1" applyBorder="1" applyAlignment="1">
      <alignment vertical="center"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43" xfId="0" applyNumberFormat="1" applyFont="1" applyFill="1" applyBorder="1" applyAlignment="1">
      <alignment horizontal="right" vertical="center"/>
    </xf>
    <xf numFmtId="172" fontId="20" fillId="0" borderId="36" xfId="0" applyNumberFormat="1" applyFont="1" applyFill="1" applyBorder="1" applyAlignment="1">
      <alignment horizontal="right" vertical="center"/>
    </xf>
    <xf numFmtId="172" fontId="20" fillId="0" borderId="44" xfId="0" applyNumberFormat="1" applyFont="1" applyFill="1" applyBorder="1" applyAlignment="1">
      <alignment horizontal="right" vertical="center"/>
    </xf>
    <xf numFmtId="172" fontId="20" fillId="24" borderId="36" xfId="0" applyNumberFormat="1" applyFont="1" applyFill="1" applyBorder="1" applyAlignment="1">
      <alignment horizontal="right" vertical="center"/>
    </xf>
    <xf numFmtId="172" fontId="18" fillId="0" borderId="36" xfId="0" applyNumberFormat="1" applyFont="1" applyFill="1" applyBorder="1" applyAlignment="1">
      <alignment vertical="center"/>
    </xf>
    <xf numFmtId="172" fontId="20" fillId="24" borderId="44" xfId="0" applyNumberFormat="1" applyFont="1" applyFill="1" applyBorder="1" applyAlignment="1">
      <alignment horizontal="right" vertical="center"/>
    </xf>
    <xf numFmtId="172" fontId="20" fillId="0" borderId="42" xfId="0" applyNumberFormat="1" applyFont="1" applyFill="1" applyBorder="1" applyAlignment="1">
      <alignment horizontal="right" vertical="center"/>
    </xf>
    <xf numFmtId="172" fontId="18" fillId="0" borderId="28" xfId="0" applyNumberFormat="1" applyFont="1" applyBorder="1" applyAlignment="1">
      <alignment vertical="center"/>
    </xf>
    <xf numFmtId="172" fontId="20" fillId="0" borderId="25" xfId="0" applyNumberFormat="1" applyFont="1" applyFill="1" applyBorder="1" applyAlignment="1">
      <alignment horizontal="right" vertical="center"/>
    </xf>
    <xf numFmtId="2" fontId="20" fillId="0" borderId="16" xfId="0" applyNumberFormat="1" applyFont="1" applyBorder="1" applyAlignment="1">
      <alignment vertical="center"/>
    </xf>
    <xf numFmtId="2" fontId="20" fillId="0" borderId="36" xfId="0" applyNumberFormat="1" applyFont="1" applyFill="1" applyBorder="1" applyAlignment="1">
      <alignment horizontal="right" vertical="center"/>
    </xf>
    <xf numFmtId="2" fontId="20" fillId="0" borderId="45" xfId="0" applyNumberFormat="1" applyFont="1" applyFill="1" applyBorder="1" applyAlignment="1">
      <alignment horizontal="right" vertical="center"/>
    </xf>
    <xf numFmtId="172" fontId="20" fillId="0" borderId="16" xfId="0" applyNumberFormat="1" applyFont="1" applyBorder="1" applyAlignment="1">
      <alignment vertical="center"/>
    </xf>
    <xf numFmtId="172" fontId="18" fillId="0" borderId="18" xfId="0" applyNumberFormat="1" applyFont="1" applyBorder="1" applyAlignment="1">
      <alignment vertical="center"/>
    </xf>
    <xf numFmtId="172" fontId="20" fillId="0" borderId="46" xfId="0" applyNumberFormat="1" applyFont="1" applyFill="1" applyBorder="1" applyAlignment="1">
      <alignment horizontal="right" vertical="center"/>
    </xf>
    <xf numFmtId="172" fontId="18" fillId="0" borderId="45" xfId="0" applyNumberFormat="1" applyFont="1" applyFill="1" applyBorder="1" applyAlignment="1">
      <alignment vertical="center"/>
    </xf>
    <xf numFmtId="172" fontId="20" fillId="24" borderId="16" xfId="0" applyNumberFormat="1" applyFont="1" applyFill="1" applyBorder="1" applyAlignment="1">
      <alignment vertical="center"/>
    </xf>
    <xf numFmtId="172" fontId="18" fillId="24" borderId="36" xfId="0" applyNumberFormat="1" applyFont="1" applyFill="1" applyBorder="1" applyAlignment="1">
      <alignment vertical="center"/>
    </xf>
    <xf numFmtId="172" fontId="18" fillId="0" borderId="42" xfId="0" applyNumberFormat="1" applyFont="1" applyBorder="1" applyAlignment="1">
      <alignment vertical="center" wrapText="1"/>
    </xf>
    <xf numFmtId="172" fontId="18" fillId="0" borderId="16" xfId="0" applyNumberFormat="1" applyFont="1" applyFill="1" applyBorder="1" applyAlignment="1">
      <alignment vertical="center"/>
    </xf>
    <xf numFmtId="2" fontId="20" fillId="0" borderId="47" xfId="0" applyNumberFormat="1" applyFont="1" applyFill="1" applyBorder="1" applyAlignment="1">
      <alignment horizontal="right" vertical="center"/>
    </xf>
    <xf numFmtId="2" fontId="20" fillId="0" borderId="48" xfId="0" applyNumberFormat="1" applyFont="1" applyFill="1" applyBorder="1" applyAlignment="1">
      <alignment horizontal="right" vertical="center"/>
    </xf>
    <xf numFmtId="2" fontId="20" fillId="0" borderId="49" xfId="0" applyNumberFormat="1" applyFont="1" applyFill="1" applyBorder="1" applyAlignment="1">
      <alignment horizontal="right" vertical="center"/>
    </xf>
    <xf numFmtId="2" fontId="20" fillId="0" borderId="5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textRotation="90" readingOrder="1"/>
    </xf>
    <xf numFmtId="0" fontId="20" fillId="25" borderId="17" xfId="0" applyFont="1" applyFill="1" applyBorder="1" applyAlignment="1">
      <alignment vertical="center"/>
    </xf>
    <xf numFmtId="0" fontId="20" fillId="25" borderId="18" xfId="0" applyFont="1" applyFill="1" applyBorder="1" applyAlignment="1">
      <alignment vertical="center"/>
    </xf>
    <xf numFmtId="0" fontId="20" fillId="25" borderId="12" xfId="0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 textRotation="90" wrapText="1"/>
    </xf>
    <xf numFmtId="0" fontId="0" fillId="0" borderId="0" xfId="0" applyAlignment="1">
      <alignment vertical="center"/>
    </xf>
    <xf numFmtId="0" fontId="20" fillId="24" borderId="41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16" fontId="20" fillId="0" borderId="18" xfId="0" applyNumberFormat="1" applyFont="1" applyFill="1" applyBorder="1" applyAlignment="1">
      <alignment vertical="center"/>
    </xf>
    <xf numFmtId="0" fontId="18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horizontal="center" vertical="center" textRotation="90" readingOrder="1"/>
    </xf>
    <xf numFmtId="0" fontId="25" fillId="27" borderId="27" xfId="0" applyFont="1" applyFill="1" applyBorder="1" applyAlignment="1">
      <alignment horizontal="center" vertical="center"/>
    </xf>
    <xf numFmtId="0" fontId="25" fillId="27" borderId="21" xfId="0" applyFont="1" applyFill="1" applyBorder="1" applyAlignment="1">
      <alignment horizontal="center" vertical="center"/>
    </xf>
    <xf numFmtId="0" fontId="25" fillId="27" borderId="28" xfId="0" applyFont="1" applyFill="1" applyBorder="1" applyAlignment="1">
      <alignment horizontal="center" vertical="center"/>
    </xf>
    <xf numFmtId="0" fontId="25" fillId="27" borderId="17" xfId="0" applyFont="1" applyFill="1" applyBorder="1" applyAlignment="1">
      <alignment horizontal="center" vertical="center"/>
    </xf>
    <xf numFmtId="0" fontId="25" fillId="27" borderId="30" xfId="0" applyFont="1" applyFill="1" applyBorder="1" applyAlignment="1">
      <alignment horizontal="center" vertical="center"/>
    </xf>
    <xf numFmtId="0" fontId="25" fillId="27" borderId="18" xfId="0" applyFont="1" applyFill="1" applyBorder="1" applyAlignment="1">
      <alignment horizontal="center" vertical="center"/>
    </xf>
    <xf numFmtId="0" fontId="25" fillId="27" borderId="24" xfId="0" applyFont="1" applyFill="1" applyBorder="1" applyAlignment="1">
      <alignment horizontal="center" vertical="center"/>
    </xf>
    <xf numFmtId="0" fontId="25" fillId="27" borderId="26" xfId="0" applyFont="1" applyFill="1" applyBorder="1" applyAlignment="1">
      <alignment horizontal="center" vertical="center"/>
    </xf>
    <xf numFmtId="0" fontId="25" fillId="27" borderId="25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5" fillId="27" borderId="41" xfId="0" applyFont="1" applyFill="1" applyBorder="1" applyAlignment="1">
      <alignment horizontal="center" vertical="center"/>
    </xf>
    <xf numFmtId="0" fontId="25" fillId="27" borderId="0" xfId="0" applyFont="1" applyFill="1" applyBorder="1" applyAlignment="1">
      <alignment horizontal="center" vertical="center"/>
    </xf>
    <xf numFmtId="0" fontId="25" fillId="27" borderId="4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42" xfId="0" applyFont="1" applyFill="1" applyBorder="1" applyAlignment="1">
      <alignment horizontal="center" vertical="center" textRotation="90" readingOrder="1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27" fillId="0" borderId="0" xfId="42" applyAlignment="1" applyProtection="1">
      <alignment horizontal="center"/>
      <protection/>
    </xf>
    <xf numFmtId="0" fontId="0" fillId="0" borderId="0" xfId="0" applyAlignment="1">
      <alignment horizontal="center"/>
    </xf>
    <xf numFmtId="0" fontId="32" fillId="0" borderId="23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textRotation="90" readingOrder="1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5" fillId="27" borderId="16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8</xdr:col>
      <xdr:colOff>314325</xdr:colOff>
      <xdr:row>5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33950" cy="1085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5"/>
  <sheetViews>
    <sheetView tabSelected="1" view="pageBreakPreview" zoomScaleSheetLayoutView="100" zoomScalePageLayoutView="0" workbookViewId="0" topLeftCell="A46">
      <selection activeCell="D79" sqref="D79"/>
    </sheetView>
  </sheetViews>
  <sheetFormatPr defaultColWidth="9.00390625" defaultRowHeight="12.75"/>
  <cols>
    <col min="1" max="1" width="10.625" style="1" customWidth="1"/>
    <col min="2" max="2" width="7.125" style="1" customWidth="1"/>
    <col min="3" max="3" width="7.00390625" style="1" customWidth="1"/>
    <col min="4" max="4" width="7.125" style="1" customWidth="1"/>
    <col min="5" max="5" width="8.625" style="1" customWidth="1"/>
    <col min="6" max="6" width="6.875" style="1" customWidth="1"/>
    <col min="7" max="7" width="3.00390625" style="20" customWidth="1"/>
    <col min="8" max="8" width="10.25390625" style="1" customWidth="1"/>
    <col min="9" max="9" width="8.625" style="1" customWidth="1"/>
    <col min="10" max="10" width="7.00390625" style="1" customWidth="1"/>
    <col min="11" max="11" width="8.125" style="1" customWidth="1"/>
    <col min="12" max="12" width="9.00390625" style="1" customWidth="1"/>
    <col min="13" max="13" width="8.75390625" style="1" customWidth="1"/>
    <col min="14" max="16384" width="9.125" style="1" customWidth="1"/>
  </cols>
  <sheetData>
    <row r="1" ht="11.25" customHeight="1"/>
    <row r="2" spans="1:13" ht="20.25">
      <c r="A2" s="127"/>
      <c r="B2" s="127"/>
      <c r="C2" s="93"/>
      <c r="H2" s="183"/>
      <c r="I2" s="181"/>
      <c r="J2" s="181"/>
      <c r="K2" s="181"/>
      <c r="L2" s="181"/>
      <c r="M2" s="181"/>
    </row>
    <row r="3" spans="1:13" ht="20.25">
      <c r="A3" s="127"/>
      <c r="B3" s="127"/>
      <c r="C3" s="93"/>
      <c r="D3" s="93"/>
      <c r="E3" s="93"/>
      <c r="F3" s="93"/>
      <c r="G3" s="93"/>
      <c r="H3" s="184"/>
      <c r="I3" s="184"/>
      <c r="J3" s="184"/>
      <c r="K3" s="184"/>
      <c r="L3" s="184"/>
      <c r="M3" s="184"/>
    </row>
    <row r="4" spans="1:13" ht="20.25">
      <c r="A4" s="127"/>
      <c r="B4" s="127"/>
      <c r="C4" s="93"/>
      <c r="D4" s="93"/>
      <c r="E4" s="93"/>
      <c r="F4" s="93"/>
      <c r="G4" s="93"/>
      <c r="H4" s="184"/>
      <c r="I4" s="184"/>
      <c r="J4" s="184"/>
      <c r="K4" s="184"/>
      <c r="L4" s="184"/>
      <c r="M4" s="184"/>
    </row>
    <row r="5" spans="1:2" ht="12.75">
      <c r="A5" s="127"/>
      <c r="B5" s="127"/>
    </row>
    <row r="6" spans="12:13" ht="12.75">
      <c r="L6" s="185">
        <v>44095</v>
      </c>
      <c r="M6" s="185"/>
    </row>
    <row r="7" spans="7:13" ht="11.25" customHeight="1">
      <c r="G7" s="178" t="s">
        <v>94</v>
      </c>
      <c r="H7" s="145" t="s">
        <v>4</v>
      </c>
      <c r="I7" s="146"/>
      <c r="J7" s="186" t="s">
        <v>5</v>
      </c>
      <c r="K7" s="175" t="s">
        <v>6</v>
      </c>
      <c r="L7" s="175" t="s">
        <v>56</v>
      </c>
      <c r="M7" s="175" t="s">
        <v>57</v>
      </c>
    </row>
    <row r="8" spans="1:13" ht="11.25" customHeight="1">
      <c r="A8" s="179"/>
      <c r="B8" s="179"/>
      <c r="C8" s="179"/>
      <c r="D8" s="179"/>
      <c r="E8" s="179"/>
      <c r="F8" s="179"/>
      <c r="G8" s="178"/>
      <c r="H8" s="147"/>
      <c r="I8" s="148"/>
      <c r="J8" s="187"/>
      <c r="K8" s="176"/>
      <c r="L8" s="176"/>
      <c r="M8" s="176"/>
    </row>
    <row r="9" spans="1:13" ht="11.25" customHeight="1">
      <c r="A9" s="132" t="s">
        <v>206</v>
      </c>
      <c r="B9" s="132"/>
      <c r="C9" s="132"/>
      <c r="D9" s="132" t="s">
        <v>207</v>
      </c>
      <c r="E9" s="132"/>
      <c r="F9" s="132"/>
      <c r="G9" s="178"/>
      <c r="H9" s="139" t="s">
        <v>43</v>
      </c>
      <c r="I9" s="140"/>
      <c r="J9" s="140"/>
      <c r="K9" s="140"/>
      <c r="L9" s="140"/>
      <c r="M9" s="141"/>
    </row>
    <row r="10" spans="1:13" ht="15" customHeight="1">
      <c r="A10" s="132" t="s">
        <v>205</v>
      </c>
      <c r="B10" s="132"/>
      <c r="C10" s="132"/>
      <c r="D10" s="132"/>
      <c r="E10" s="132"/>
      <c r="F10" s="132"/>
      <c r="G10" s="178"/>
      <c r="H10" s="33" t="s">
        <v>44</v>
      </c>
      <c r="I10" s="34"/>
      <c r="J10" s="28">
        <v>69900</v>
      </c>
      <c r="K10" s="28"/>
      <c r="L10" s="42">
        <f>M10*J10</f>
        <v>2656.2</v>
      </c>
      <c r="M10" s="96">
        <v>0.038</v>
      </c>
    </row>
    <row r="11" spans="1:13" ht="11.25" customHeight="1">
      <c r="A11" s="180" t="s">
        <v>172</v>
      </c>
      <c r="B11" s="181"/>
      <c r="C11" s="181"/>
      <c r="D11" s="181"/>
      <c r="E11" s="181"/>
      <c r="F11" s="181"/>
      <c r="G11" s="178"/>
      <c r="H11" s="33" t="s">
        <v>45</v>
      </c>
      <c r="I11" s="34"/>
      <c r="J11" s="31">
        <v>69000</v>
      </c>
      <c r="K11" s="28"/>
      <c r="L11" s="42">
        <f aca="true" t="shared" si="0" ref="L11:L22">M11*J11</f>
        <v>3519</v>
      </c>
      <c r="M11" s="97">
        <v>0.051</v>
      </c>
    </row>
    <row r="12" spans="1:13" ht="11.25" customHeight="1">
      <c r="A12" s="181"/>
      <c r="B12" s="181"/>
      <c r="C12" s="181"/>
      <c r="D12" s="181"/>
      <c r="E12" s="181"/>
      <c r="F12" s="181"/>
      <c r="G12" s="178"/>
      <c r="H12" s="33" t="s">
        <v>46</v>
      </c>
      <c r="I12" s="34"/>
      <c r="J12" s="32">
        <v>69000</v>
      </c>
      <c r="K12" s="28"/>
      <c r="L12" s="42">
        <f t="shared" si="0"/>
        <v>4278</v>
      </c>
      <c r="M12" s="98">
        <v>0.062</v>
      </c>
    </row>
    <row r="13" spans="1:13" ht="11.25" customHeight="1">
      <c r="A13" s="173"/>
      <c r="B13" s="174"/>
      <c r="C13" s="174"/>
      <c r="D13" s="174"/>
      <c r="E13" s="174"/>
      <c r="F13" s="174"/>
      <c r="G13" s="178"/>
      <c r="H13" s="33" t="s">
        <v>47</v>
      </c>
      <c r="I13" s="34"/>
      <c r="J13" s="32">
        <v>72200</v>
      </c>
      <c r="K13" s="28"/>
      <c r="L13" s="42">
        <f t="shared" si="0"/>
        <v>5415</v>
      </c>
      <c r="M13" s="98">
        <v>0.075</v>
      </c>
    </row>
    <row r="14" spans="1:13" ht="11.25" customHeight="1">
      <c r="A14" s="128" t="s">
        <v>171</v>
      </c>
      <c r="B14" s="128"/>
      <c r="C14" s="128"/>
      <c r="E14" s="128"/>
      <c r="F14" s="128"/>
      <c r="G14" s="178"/>
      <c r="H14" s="33" t="s">
        <v>48</v>
      </c>
      <c r="I14" s="34"/>
      <c r="J14" s="25">
        <v>72000</v>
      </c>
      <c r="K14" s="28"/>
      <c r="L14" s="42">
        <f t="shared" si="0"/>
        <v>15480</v>
      </c>
      <c r="M14" s="99">
        <v>0.215</v>
      </c>
    </row>
    <row r="15" spans="7:13" ht="11.25" customHeight="1">
      <c r="G15" s="178"/>
      <c r="H15" s="33" t="s">
        <v>49</v>
      </c>
      <c r="I15" s="34"/>
      <c r="J15" s="7">
        <v>69900</v>
      </c>
      <c r="K15" s="28"/>
      <c r="L15" s="42">
        <f t="shared" si="0"/>
        <v>19781.699999999997</v>
      </c>
      <c r="M15" s="100">
        <v>0.283</v>
      </c>
    </row>
    <row r="16" spans="1:13" ht="11.25" customHeight="1">
      <c r="A16" s="163" t="s">
        <v>4</v>
      </c>
      <c r="B16" s="163"/>
      <c r="C16" s="177" t="s">
        <v>5</v>
      </c>
      <c r="D16" s="172" t="s">
        <v>6</v>
      </c>
      <c r="E16" s="172" t="s">
        <v>7</v>
      </c>
      <c r="F16" s="172" t="s">
        <v>8</v>
      </c>
      <c r="G16" s="178"/>
      <c r="H16" s="33" t="s">
        <v>50</v>
      </c>
      <c r="I16" s="34"/>
      <c r="J16" s="7">
        <v>70200</v>
      </c>
      <c r="K16" s="28"/>
      <c r="L16" s="42">
        <f t="shared" si="0"/>
        <v>24850.8</v>
      </c>
      <c r="M16" s="100">
        <v>0.354</v>
      </c>
    </row>
    <row r="17" spans="1:13" ht="11.25" customHeight="1">
      <c r="A17" s="163"/>
      <c r="B17" s="163"/>
      <c r="C17" s="177"/>
      <c r="D17" s="172"/>
      <c r="E17" s="172"/>
      <c r="F17" s="172"/>
      <c r="G17" s="178"/>
      <c r="H17" s="33" t="s">
        <v>51</v>
      </c>
      <c r="I17" s="34"/>
      <c r="J17" s="7">
        <v>68900</v>
      </c>
      <c r="K17" s="28"/>
      <c r="L17" s="42">
        <f t="shared" si="0"/>
        <v>29213.6</v>
      </c>
      <c r="M17" s="100">
        <v>0.424</v>
      </c>
    </row>
    <row r="18" spans="1:13" ht="11.25" customHeight="1">
      <c r="A18" s="142" t="s">
        <v>21</v>
      </c>
      <c r="B18" s="143"/>
      <c r="C18" s="140"/>
      <c r="D18" s="140"/>
      <c r="E18" s="140"/>
      <c r="F18" s="141"/>
      <c r="G18" s="178"/>
      <c r="H18" s="33" t="s">
        <v>52</v>
      </c>
      <c r="I18" s="34"/>
      <c r="J18" s="7">
        <v>68900</v>
      </c>
      <c r="K18" s="28"/>
      <c r="L18" s="42">
        <f t="shared" si="0"/>
        <v>38997.399999999994</v>
      </c>
      <c r="M18" s="100">
        <v>0.566</v>
      </c>
    </row>
    <row r="19" spans="1:13" ht="11.25" customHeight="1">
      <c r="A19" s="33" t="s">
        <v>9</v>
      </c>
      <c r="B19" s="34" t="s">
        <v>31</v>
      </c>
      <c r="C19" s="36">
        <v>74400</v>
      </c>
      <c r="D19" s="29"/>
      <c r="E19" s="30">
        <f>F19*C19/1000</f>
        <v>16.5168</v>
      </c>
      <c r="F19" s="118">
        <v>0.222</v>
      </c>
      <c r="G19" s="178"/>
      <c r="H19" s="33" t="s">
        <v>53</v>
      </c>
      <c r="I19" s="34"/>
      <c r="J19" s="7">
        <v>68900</v>
      </c>
      <c r="K19" s="28"/>
      <c r="L19" s="42">
        <f t="shared" si="0"/>
        <v>48712.299999999996</v>
      </c>
      <c r="M19" s="100">
        <v>0.707</v>
      </c>
    </row>
    <row r="20" spans="1:13" ht="11.25" customHeight="1">
      <c r="A20" s="33" t="s">
        <v>201</v>
      </c>
      <c r="B20" s="34" t="s">
        <v>31</v>
      </c>
      <c r="C20" s="36">
        <v>74300</v>
      </c>
      <c r="D20" s="29"/>
      <c r="E20" s="30">
        <f aca="true" t="shared" si="1" ref="E20:E32">F20*C20/1000</f>
        <v>19.318</v>
      </c>
      <c r="F20" s="118">
        <v>0.26</v>
      </c>
      <c r="G20" s="178"/>
      <c r="H20" s="33" t="s">
        <v>54</v>
      </c>
      <c r="I20" s="34"/>
      <c r="J20" s="7">
        <v>68900</v>
      </c>
      <c r="K20" s="28"/>
      <c r="L20" s="42">
        <f t="shared" si="0"/>
        <v>58427.2</v>
      </c>
      <c r="M20" s="100">
        <v>0.848</v>
      </c>
    </row>
    <row r="21" spans="1:13" ht="11.25" customHeight="1">
      <c r="A21" s="33" t="s">
        <v>9</v>
      </c>
      <c r="B21" s="34" t="s">
        <v>32</v>
      </c>
      <c r="C21" s="36">
        <v>74200</v>
      </c>
      <c r="D21" s="29"/>
      <c r="E21" s="30">
        <f t="shared" si="1"/>
        <v>16.4724</v>
      </c>
      <c r="F21" s="118">
        <v>0.222</v>
      </c>
      <c r="G21" s="178"/>
      <c r="H21" s="33" t="s">
        <v>55</v>
      </c>
      <c r="I21" s="34"/>
      <c r="J21" s="7">
        <v>69200</v>
      </c>
      <c r="K21" s="28"/>
      <c r="L21" s="42">
        <f t="shared" si="0"/>
        <v>97779.6</v>
      </c>
      <c r="M21" s="100">
        <v>1.413</v>
      </c>
    </row>
    <row r="22" spans="1:13" ht="11.25" customHeight="1">
      <c r="A22" s="33" t="s">
        <v>10</v>
      </c>
      <c r="B22" s="34" t="s">
        <v>31</v>
      </c>
      <c r="C22" s="36">
        <v>72400</v>
      </c>
      <c r="D22" s="29"/>
      <c r="E22" s="30">
        <f t="shared" si="1"/>
        <v>28.598</v>
      </c>
      <c r="F22" s="118">
        <v>0.395</v>
      </c>
      <c r="G22" s="178"/>
      <c r="H22" s="33" t="s">
        <v>174</v>
      </c>
      <c r="I22" s="34"/>
      <c r="J22" s="43">
        <v>69100</v>
      </c>
      <c r="K22" s="28"/>
      <c r="L22" s="44">
        <f t="shared" si="0"/>
        <v>122307</v>
      </c>
      <c r="M22" s="101">
        <v>1.77</v>
      </c>
    </row>
    <row r="23" spans="1:13" ht="11.25" customHeight="1">
      <c r="A23" s="33" t="s">
        <v>10</v>
      </c>
      <c r="B23" s="34" t="s">
        <v>32</v>
      </c>
      <c r="C23" s="37">
        <v>72200</v>
      </c>
      <c r="D23" s="29"/>
      <c r="E23" s="27">
        <f t="shared" si="1"/>
        <v>28.519</v>
      </c>
      <c r="F23" s="99">
        <v>0.395</v>
      </c>
      <c r="G23" s="178"/>
      <c r="H23" s="139" t="s">
        <v>58</v>
      </c>
      <c r="I23" s="140"/>
      <c r="J23" s="140"/>
      <c r="K23" s="140"/>
      <c r="L23" s="140"/>
      <c r="M23" s="141"/>
    </row>
    <row r="24" spans="1:13" ht="11.25" customHeight="1">
      <c r="A24" s="33" t="s">
        <v>11</v>
      </c>
      <c r="B24" s="34" t="s">
        <v>31</v>
      </c>
      <c r="C24" s="13">
        <v>72500</v>
      </c>
      <c r="D24" s="29"/>
      <c r="E24" s="21">
        <f t="shared" si="1"/>
        <v>44.95</v>
      </c>
      <c r="F24" s="102">
        <v>0.62</v>
      </c>
      <c r="G24" s="178"/>
      <c r="H24" s="33" t="s">
        <v>49</v>
      </c>
      <c r="I24" s="34"/>
      <c r="J24" s="45">
        <v>73000</v>
      </c>
      <c r="K24" s="26"/>
      <c r="L24" s="47">
        <f aca="true" t="shared" si="2" ref="L24:L29">M24*J24</f>
        <v>20658.999999999996</v>
      </c>
      <c r="M24" s="76">
        <v>0.283</v>
      </c>
    </row>
    <row r="25" spans="1:13" ht="11.25" customHeight="1">
      <c r="A25" s="33" t="s">
        <v>18</v>
      </c>
      <c r="B25" s="34" t="s">
        <v>31</v>
      </c>
      <c r="C25" s="13">
        <v>72100</v>
      </c>
      <c r="D25" s="29"/>
      <c r="E25" s="21">
        <f t="shared" si="1"/>
        <v>64.169</v>
      </c>
      <c r="F25" s="102">
        <v>0.89</v>
      </c>
      <c r="G25" s="178"/>
      <c r="H25" s="33" t="s">
        <v>50</v>
      </c>
      <c r="I25" s="34"/>
      <c r="J25" s="45">
        <v>73000</v>
      </c>
      <c r="K25" s="26"/>
      <c r="L25" s="47">
        <f t="shared" si="2"/>
        <v>25842</v>
      </c>
      <c r="M25" s="77">
        <v>0.354</v>
      </c>
    </row>
    <row r="26" spans="1:13" ht="11.25" customHeight="1">
      <c r="A26" s="33" t="s">
        <v>12</v>
      </c>
      <c r="B26" s="34" t="s">
        <v>31</v>
      </c>
      <c r="C26" s="13">
        <v>68400</v>
      </c>
      <c r="D26" s="29"/>
      <c r="E26" s="21">
        <f t="shared" si="1"/>
        <v>82.764</v>
      </c>
      <c r="F26" s="102">
        <v>1.21</v>
      </c>
      <c r="G26" s="178"/>
      <c r="H26" s="33" t="s">
        <v>51</v>
      </c>
      <c r="I26" s="34"/>
      <c r="J26" s="45">
        <v>73000</v>
      </c>
      <c r="K26" s="26"/>
      <c r="L26" s="47">
        <f t="shared" si="2"/>
        <v>30952</v>
      </c>
      <c r="M26" s="77">
        <v>0.424</v>
      </c>
    </row>
    <row r="27" spans="1:13" ht="11.25" customHeight="1">
      <c r="A27" s="33" t="s">
        <v>17</v>
      </c>
      <c r="B27" s="34" t="s">
        <v>33</v>
      </c>
      <c r="C27" s="13">
        <v>68000</v>
      </c>
      <c r="D27" s="29"/>
      <c r="E27" s="21">
        <f t="shared" si="1"/>
        <v>107.44</v>
      </c>
      <c r="F27" s="102">
        <v>1.58</v>
      </c>
      <c r="G27" s="178"/>
      <c r="H27" s="33" t="s">
        <v>52</v>
      </c>
      <c r="I27" s="34"/>
      <c r="J27" s="45">
        <v>74400</v>
      </c>
      <c r="K27" s="26"/>
      <c r="L27" s="47">
        <f t="shared" si="2"/>
        <v>42110.399999999994</v>
      </c>
      <c r="M27" s="77">
        <v>0.566</v>
      </c>
    </row>
    <row r="28" spans="1:13" ht="11.25" customHeight="1">
      <c r="A28" s="33" t="s">
        <v>13</v>
      </c>
      <c r="B28" s="34" t="s">
        <v>33</v>
      </c>
      <c r="C28" s="13">
        <v>67400</v>
      </c>
      <c r="D28" s="29"/>
      <c r="E28" s="21">
        <f t="shared" si="1"/>
        <v>134.8</v>
      </c>
      <c r="F28" s="100">
        <v>2</v>
      </c>
      <c r="G28" s="178"/>
      <c r="H28" s="33" t="s">
        <v>53</v>
      </c>
      <c r="I28" s="34"/>
      <c r="J28" s="45">
        <v>74400</v>
      </c>
      <c r="K28" s="26"/>
      <c r="L28" s="47">
        <f t="shared" si="2"/>
        <v>52600.799999999996</v>
      </c>
      <c r="M28" s="77">
        <v>0.707</v>
      </c>
    </row>
    <row r="29" spans="1:13" ht="11.25" customHeight="1">
      <c r="A29" s="33" t="s">
        <v>16</v>
      </c>
      <c r="B29" s="34" t="s">
        <v>33</v>
      </c>
      <c r="C29" s="13">
        <v>68000</v>
      </c>
      <c r="D29" s="29"/>
      <c r="E29" s="21">
        <f t="shared" si="1"/>
        <v>167.96</v>
      </c>
      <c r="F29" s="102">
        <v>2.47</v>
      </c>
      <c r="G29" s="178"/>
      <c r="H29" s="33" t="s">
        <v>59</v>
      </c>
      <c r="I29" s="34"/>
      <c r="J29" s="45">
        <v>74400</v>
      </c>
      <c r="K29" s="26"/>
      <c r="L29" s="48">
        <f t="shared" si="2"/>
        <v>63091.2</v>
      </c>
      <c r="M29" s="78">
        <v>0.848</v>
      </c>
    </row>
    <row r="30" spans="1:13" ht="11.25" customHeight="1">
      <c r="A30" s="33" t="s">
        <v>14</v>
      </c>
      <c r="B30" s="34" t="s">
        <v>33</v>
      </c>
      <c r="C30" s="13">
        <v>68000</v>
      </c>
      <c r="D30" s="29"/>
      <c r="E30" s="21">
        <f t="shared" si="1"/>
        <v>202.64</v>
      </c>
      <c r="F30" s="100">
        <v>2.98</v>
      </c>
      <c r="G30" s="178"/>
      <c r="H30" s="142" t="s">
        <v>62</v>
      </c>
      <c r="I30" s="143"/>
      <c r="J30" s="143"/>
      <c r="K30" s="143"/>
      <c r="L30" s="143"/>
      <c r="M30" s="144"/>
    </row>
    <row r="31" spans="1:13" ht="11.25" customHeight="1">
      <c r="A31" s="33" t="s">
        <v>15</v>
      </c>
      <c r="B31" s="34" t="s">
        <v>33</v>
      </c>
      <c r="C31" s="13">
        <v>68000</v>
      </c>
      <c r="D31" s="29"/>
      <c r="E31" s="21">
        <f t="shared" si="1"/>
        <v>261.8</v>
      </c>
      <c r="F31" s="100">
        <v>3.85</v>
      </c>
      <c r="G31" s="178"/>
      <c r="H31" s="33" t="s">
        <v>63</v>
      </c>
      <c r="I31" s="34"/>
      <c r="J31" s="7">
        <v>91500</v>
      </c>
      <c r="K31" s="6"/>
      <c r="L31" s="49">
        <f>M31*J31</f>
        <v>1189.5</v>
      </c>
      <c r="M31" s="100">
        <v>0.013</v>
      </c>
    </row>
    <row r="32" spans="1:13" ht="11.25" customHeight="1">
      <c r="A32" s="33" t="s">
        <v>20</v>
      </c>
      <c r="B32" s="34" t="s">
        <v>33</v>
      </c>
      <c r="C32" s="13">
        <v>68000</v>
      </c>
      <c r="D32" s="29"/>
      <c r="E32" s="21">
        <f t="shared" si="1"/>
        <v>328.44</v>
      </c>
      <c r="F32" s="100">
        <v>4.83</v>
      </c>
      <c r="G32" s="178"/>
      <c r="H32" s="33" t="s">
        <v>64</v>
      </c>
      <c r="I32" s="34"/>
      <c r="J32" s="7">
        <v>91500</v>
      </c>
      <c r="K32" s="6"/>
      <c r="L32" s="49">
        <f aca="true" t="shared" si="3" ref="L32:L40">M32*J32</f>
        <v>1372.5</v>
      </c>
      <c r="M32" s="100">
        <v>0.015</v>
      </c>
    </row>
    <row r="33" spans="1:13" ht="11.25" customHeight="1">
      <c r="A33" s="33" t="s">
        <v>19</v>
      </c>
      <c r="B33" s="34" t="s">
        <v>33</v>
      </c>
      <c r="C33" s="13">
        <v>68000</v>
      </c>
      <c r="D33" s="29"/>
      <c r="E33" s="21">
        <f>F33*C33/1000</f>
        <v>429.08</v>
      </c>
      <c r="F33" s="100">
        <v>6.31</v>
      </c>
      <c r="G33" s="178"/>
      <c r="H33" s="33" t="s">
        <v>65</v>
      </c>
      <c r="I33" s="34"/>
      <c r="J33" s="7">
        <v>91500</v>
      </c>
      <c r="K33" s="6"/>
      <c r="L33" s="49">
        <f t="shared" si="3"/>
        <v>1646.9999999999998</v>
      </c>
      <c r="M33" s="100">
        <v>0.018</v>
      </c>
    </row>
    <row r="34" spans="1:13" ht="11.25" customHeight="1">
      <c r="A34" s="155" t="s">
        <v>22</v>
      </c>
      <c r="B34" s="156"/>
      <c r="C34" s="156"/>
      <c r="D34" s="156"/>
      <c r="E34" s="156"/>
      <c r="F34" s="157"/>
      <c r="G34" s="178"/>
      <c r="H34" s="33" t="s">
        <v>66</v>
      </c>
      <c r="I34" s="34"/>
      <c r="J34" s="7">
        <v>91500</v>
      </c>
      <c r="K34" s="6"/>
      <c r="L34" s="49">
        <f t="shared" si="3"/>
        <v>1830</v>
      </c>
      <c r="M34" s="100">
        <v>0.02</v>
      </c>
    </row>
    <row r="35" spans="1:13" ht="11.25" customHeight="1">
      <c r="A35" s="33" t="s">
        <v>9</v>
      </c>
      <c r="B35" s="34" t="s">
        <v>31</v>
      </c>
      <c r="C35" s="12">
        <v>74400</v>
      </c>
      <c r="D35" s="3"/>
      <c r="E35" s="22">
        <f>F35*C35/1000</f>
        <v>16.5168</v>
      </c>
      <c r="F35" s="100">
        <v>0.222</v>
      </c>
      <c r="G35" s="178"/>
      <c r="H35" s="33" t="s">
        <v>67</v>
      </c>
      <c r="I35" s="34"/>
      <c r="J35" s="7">
        <v>91300</v>
      </c>
      <c r="K35" s="6"/>
      <c r="L35" s="49">
        <f t="shared" si="3"/>
        <v>2282.5</v>
      </c>
      <c r="M35" s="102">
        <v>0.025</v>
      </c>
    </row>
    <row r="36" spans="1:13" ht="11.25" customHeight="1">
      <c r="A36" s="33" t="s">
        <v>10</v>
      </c>
      <c r="B36" s="34" t="s">
        <v>31</v>
      </c>
      <c r="C36" s="12">
        <v>74400</v>
      </c>
      <c r="D36" s="3"/>
      <c r="E36" s="22">
        <f aca="true" t="shared" si="4" ref="E36:E47">F36*C36/1000</f>
        <v>29.388</v>
      </c>
      <c r="F36" s="100">
        <v>0.395</v>
      </c>
      <c r="G36" s="178"/>
      <c r="H36" s="33" t="s">
        <v>68</v>
      </c>
      <c r="I36" s="34"/>
      <c r="J36" s="7">
        <v>90500</v>
      </c>
      <c r="K36" s="6"/>
      <c r="L36" s="49">
        <f t="shared" si="3"/>
        <v>2715</v>
      </c>
      <c r="M36" s="102">
        <v>0.03</v>
      </c>
    </row>
    <row r="37" spans="1:13" ht="11.25" customHeight="1">
      <c r="A37" s="124" t="s">
        <v>10</v>
      </c>
      <c r="B37" s="125" t="s">
        <v>32</v>
      </c>
      <c r="C37" s="126">
        <v>74400</v>
      </c>
      <c r="D37" s="3"/>
      <c r="E37" s="22">
        <f t="shared" si="4"/>
        <v>29.388</v>
      </c>
      <c r="F37" s="100">
        <v>0.395</v>
      </c>
      <c r="G37" s="178"/>
      <c r="H37" s="33" t="s">
        <v>44</v>
      </c>
      <c r="I37" s="34"/>
      <c r="J37" s="7">
        <v>90500</v>
      </c>
      <c r="K37" s="6"/>
      <c r="L37" s="49">
        <f t="shared" si="3"/>
        <v>3348.5</v>
      </c>
      <c r="M37" s="100">
        <v>0.037</v>
      </c>
    </row>
    <row r="38" spans="1:13" ht="11.25" customHeight="1">
      <c r="A38" s="124" t="s">
        <v>11</v>
      </c>
      <c r="B38" s="125" t="s">
        <v>32</v>
      </c>
      <c r="C38" s="13">
        <v>72500</v>
      </c>
      <c r="D38" s="3"/>
      <c r="E38" s="22">
        <f t="shared" si="4"/>
        <v>44.95</v>
      </c>
      <c r="F38" s="102">
        <v>0.62</v>
      </c>
      <c r="G38" s="178"/>
      <c r="H38" s="33" t="s">
        <v>69</v>
      </c>
      <c r="I38" s="34"/>
      <c r="J38" s="7">
        <v>90300</v>
      </c>
      <c r="K38" s="6"/>
      <c r="L38" s="49">
        <f t="shared" si="3"/>
        <v>4515</v>
      </c>
      <c r="M38" s="102">
        <v>0.05</v>
      </c>
    </row>
    <row r="39" spans="1:13" ht="11.25" customHeight="1">
      <c r="A39" s="33" t="s">
        <v>11</v>
      </c>
      <c r="B39" s="34" t="s">
        <v>33</v>
      </c>
      <c r="C39" s="13">
        <v>72500</v>
      </c>
      <c r="D39" s="3"/>
      <c r="E39" s="22">
        <f t="shared" si="4"/>
        <v>44.95</v>
      </c>
      <c r="F39" s="102">
        <v>0.62</v>
      </c>
      <c r="G39" s="178"/>
      <c r="H39" s="33" t="s">
        <v>46</v>
      </c>
      <c r="I39" s="34"/>
      <c r="J39" s="7">
        <v>90300</v>
      </c>
      <c r="K39" s="6"/>
      <c r="L39" s="49">
        <f t="shared" si="3"/>
        <v>5598.6</v>
      </c>
      <c r="M39" s="103">
        <v>0.062</v>
      </c>
    </row>
    <row r="40" spans="1:13" ht="11.25" customHeight="1">
      <c r="A40" s="33" t="s">
        <v>18</v>
      </c>
      <c r="B40" s="34" t="s">
        <v>33</v>
      </c>
      <c r="C40" s="13">
        <v>72300</v>
      </c>
      <c r="D40" s="3"/>
      <c r="E40" s="22">
        <f t="shared" si="4"/>
        <v>64.347</v>
      </c>
      <c r="F40" s="116">
        <v>0.89</v>
      </c>
      <c r="G40" s="178"/>
      <c r="H40" s="33" t="s">
        <v>70</v>
      </c>
      <c r="I40" s="34"/>
      <c r="J40" s="7">
        <v>90300</v>
      </c>
      <c r="K40" s="6"/>
      <c r="L40" s="49">
        <f t="shared" si="3"/>
        <v>6772.5</v>
      </c>
      <c r="M40" s="100">
        <v>0.075</v>
      </c>
    </row>
    <row r="41" spans="1:13" ht="11.25" customHeight="1">
      <c r="A41" s="33" t="s">
        <v>12</v>
      </c>
      <c r="B41" s="34" t="s">
        <v>33</v>
      </c>
      <c r="C41" s="13">
        <v>69800</v>
      </c>
      <c r="D41" s="3"/>
      <c r="E41" s="22">
        <f t="shared" si="4"/>
        <v>84.458</v>
      </c>
      <c r="F41" s="102">
        <v>1.21</v>
      </c>
      <c r="G41" s="178"/>
      <c r="H41" s="136" t="s">
        <v>71</v>
      </c>
      <c r="I41" s="137"/>
      <c r="J41" s="137"/>
      <c r="K41" s="137"/>
      <c r="L41" s="137"/>
      <c r="M41" s="138"/>
    </row>
    <row r="42" spans="1:13" ht="11.25" customHeight="1">
      <c r="A42" s="33" t="s">
        <v>17</v>
      </c>
      <c r="B42" s="34" t="s">
        <v>33</v>
      </c>
      <c r="C42" s="13">
        <v>68000</v>
      </c>
      <c r="D42" s="3"/>
      <c r="E42" s="22">
        <f t="shared" si="4"/>
        <v>107.44</v>
      </c>
      <c r="F42" s="102">
        <v>1.58</v>
      </c>
      <c r="G42" s="178"/>
      <c r="H42" s="33" t="s">
        <v>192</v>
      </c>
      <c r="I42" s="34"/>
      <c r="J42" s="70">
        <v>120500</v>
      </c>
      <c r="K42" s="71">
        <v>59790</v>
      </c>
      <c r="L42" s="72">
        <f>M42*J42</f>
        <v>1687</v>
      </c>
      <c r="M42" s="73">
        <v>0.014</v>
      </c>
    </row>
    <row r="43" spans="1:13" ht="11.25" customHeight="1">
      <c r="A43" s="33" t="s">
        <v>13</v>
      </c>
      <c r="B43" s="34" t="s">
        <v>33</v>
      </c>
      <c r="C43" s="13">
        <v>68000</v>
      </c>
      <c r="D43" s="3"/>
      <c r="E43" s="22">
        <f t="shared" si="4"/>
        <v>136</v>
      </c>
      <c r="F43" s="117">
        <v>2</v>
      </c>
      <c r="G43" s="178"/>
      <c r="H43" s="139" t="s">
        <v>73</v>
      </c>
      <c r="I43" s="140"/>
      <c r="J43" s="140"/>
      <c r="K43" s="140"/>
      <c r="L43" s="140"/>
      <c r="M43" s="141"/>
    </row>
    <row r="44" spans="1:13" ht="11.25" customHeight="1">
      <c r="A44" s="33" t="s">
        <v>16</v>
      </c>
      <c r="B44" s="34" t="s">
        <v>33</v>
      </c>
      <c r="C44" s="13">
        <v>68000</v>
      </c>
      <c r="D44" s="3"/>
      <c r="E44" s="24">
        <f t="shared" si="4"/>
        <v>167.96</v>
      </c>
      <c r="F44" s="101">
        <v>2.47</v>
      </c>
      <c r="G44" s="178"/>
      <c r="H44" s="67"/>
      <c r="I44" s="68"/>
      <c r="J44" s="68"/>
      <c r="K44" s="64"/>
      <c r="L44" s="63" t="s">
        <v>91</v>
      </c>
      <c r="M44" s="65" t="s">
        <v>93</v>
      </c>
    </row>
    <row r="45" spans="1:13" ht="11.25" customHeight="1">
      <c r="A45" s="33" t="s">
        <v>14</v>
      </c>
      <c r="B45" s="34" t="s">
        <v>33</v>
      </c>
      <c r="C45" s="13">
        <v>68000</v>
      </c>
      <c r="D45" s="3"/>
      <c r="E45" s="39">
        <f t="shared" si="4"/>
        <v>202.64</v>
      </c>
      <c r="F45" s="98">
        <v>2.98</v>
      </c>
      <c r="G45" s="178"/>
      <c r="H45" s="84"/>
      <c r="J45" s="40"/>
      <c r="K45" s="56"/>
      <c r="L45" s="41" t="s">
        <v>92</v>
      </c>
      <c r="M45" s="62" t="s">
        <v>92</v>
      </c>
    </row>
    <row r="46" spans="1:13" ht="11.25" customHeight="1">
      <c r="A46" s="33" t="s">
        <v>15</v>
      </c>
      <c r="B46" s="34" t="s">
        <v>33</v>
      </c>
      <c r="C46" s="13">
        <v>68000</v>
      </c>
      <c r="D46" s="3"/>
      <c r="E46" s="39">
        <f t="shared" si="4"/>
        <v>261.8</v>
      </c>
      <c r="F46" s="98">
        <v>3.85</v>
      </c>
      <c r="G46" s="178"/>
      <c r="H46" s="33" t="s">
        <v>81</v>
      </c>
      <c r="I46" s="34"/>
      <c r="J46" s="32"/>
      <c r="K46" s="59"/>
      <c r="L46" s="32"/>
      <c r="M46" s="98">
        <v>5.9</v>
      </c>
    </row>
    <row r="47" spans="1:13" ht="11.25" customHeight="1">
      <c r="A47" s="33" t="s">
        <v>20</v>
      </c>
      <c r="B47" s="34" t="s">
        <v>33</v>
      </c>
      <c r="C47" s="13">
        <v>68000</v>
      </c>
      <c r="D47" s="3"/>
      <c r="E47" s="39">
        <f t="shared" si="4"/>
        <v>328.44</v>
      </c>
      <c r="F47" s="98">
        <v>4.83</v>
      </c>
      <c r="G47" s="178"/>
      <c r="H47" s="33" t="s">
        <v>80</v>
      </c>
      <c r="I47" s="34"/>
      <c r="J47" s="32"/>
      <c r="K47" s="60"/>
      <c r="L47" s="32"/>
      <c r="M47" s="98">
        <v>5.9</v>
      </c>
    </row>
    <row r="48" spans="1:13" ht="11.25" customHeight="1">
      <c r="A48" s="182" t="s">
        <v>202</v>
      </c>
      <c r="B48" s="182"/>
      <c r="C48" s="182"/>
      <c r="D48" s="182"/>
      <c r="E48" s="182"/>
      <c r="F48" s="182"/>
      <c r="G48" s="178"/>
      <c r="H48" s="33" t="s">
        <v>79</v>
      </c>
      <c r="I48" s="34"/>
      <c r="J48" s="32"/>
      <c r="K48" s="46"/>
      <c r="L48" s="32"/>
      <c r="M48" s="100">
        <v>5.9</v>
      </c>
    </row>
    <row r="49" spans="1:13" ht="11.25" customHeight="1">
      <c r="A49" s="33" t="s">
        <v>182</v>
      </c>
      <c r="B49" s="34" t="s">
        <v>35</v>
      </c>
      <c r="C49" s="32">
        <v>76500</v>
      </c>
      <c r="D49" s="28"/>
      <c r="E49" s="39">
        <f aca="true" t="shared" si="5" ref="E49:E63">F49*C49/1000</f>
        <v>723.6900000000002</v>
      </c>
      <c r="F49" s="96">
        <v>9.46</v>
      </c>
      <c r="G49" s="178"/>
      <c r="H49" s="33" t="s">
        <v>78</v>
      </c>
      <c r="I49" s="34"/>
      <c r="J49" s="129" t="s">
        <v>176</v>
      </c>
      <c r="K49" s="130"/>
      <c r="L49" s="130"/>
      <c r="M49" s="104">
        <v>7.4</v>
      </c>
    </row>
    <row r="50" spans="1:13" ht="11.25" customHeight="1">
      <c r="A50" s="33" t="s">
        <v>23</v>
      </c>
      <c r="B50" s="34" t="s">
        <v>35</v>
      </c>
      <c r="C50" s="32">
        <v>78500</v>
      </c>
      <c r="D50" s="28"/>
      <c r="E50" s="39">
        <f t="shared" si="5"/>
        <v>902.75</v>
      </c>
      <c r="F50" s="96">
        <v>11.5</v>
      </c>
      <c r="G50" s="178"/>
      <c r="H50" s="33" t="s">
        <v>77</v>
      </c>
      <c r="I50" s="34"/>
      <c r="J50" s="129" t="s">
        <v>177</v>
      </c>
      <c r="K50" s="130"/>
      <c r="L50" s="130"/>
      <c r="M50" s="98">
        <v>7.4</v>
      </c>
    </row>
    <row r="51" spans="1:13" ht="11.25" customHeight="1">
      <c r="A51" s="33" t="s">
        <v>34</v>
      </c>
      <c r="B51" s="34" t="s">
        <v>35</v>
      </c>
      <c r="C51" s="31">
        <v>74400</v>
      </c>
      <c r="D51" s="28"/>
      <c r="E51" s="39">
        <f t="shared" si="5"/>
        <v>653.232</v>
      </c>
      <c r="F51" s="97">
        <v>8.78</v>
      </c>
      <c r="G51" s="178"/>
      <c r="H51" s="33" t="s">
        <v>74</v>
      </c>
      <c r="I51" s="34"/>
      <c r="J51" s="129" t="s">
        <v>178</v>
      </c>
      <c r="K51" s="130"/>
      <c r="L51" s="130"/>
      <c r="M51" s="104">
        <v>7.4</v>
      </c>
    </row>
    <row r="52" spans="1:13" ht="11.25" customHeight="1">
      <c r="A52" s="33" t="s">
        <v>24</v>
      </c>
      <c r="B52" s="34" t="s">
        <v>35</v>
      </c>
      <c r="C52" s="32">
        <v>70500</v>
      </c>
      <c r="D52" s="28"/>
      <c r="E52" s="39">
        <f t="shared" si="5"/>
        <v>965.85</v>
      </c>
      <c r="F52" s="96">
        <v>13.7</v>
      </c>
      <c r="G52" s="178"/>
      <c r="H52" s="33" t="s">
        <v>75</v>
      </c>
      <c r="I52" s="34"/>
      <c r="J52" s="38"/>
      <c r="K52" s="12"/>
      <c r="L52" s="8"/>
      <c r="M52" s="98">
        <v>7.4</v>
      </c>
    </row>
    <row r="53" spans="1:13" ht="11.25" customHeight="1">
      <c r="A53" s="33" t="s">
        <v>183</v>
      </c>
      <c r="B53" s="34" t="s">
        <v>33</v>
      </c>
      <c r="C53" s="32">
        <v>70500</v>
      </c>
      <c r="D53" s="28"/>
      <c r="E53" s="39">
        <f t="shared" si="5"/>
        <v>965.85</v>
      </c>
      <c r="F53" s="96">
        <v>13.7</v>
      </c>
      <c r="G53" s="178"/>
      <c r="H53" s="33" t="s">
        <v>82</v>
      </c>
      <c r="I53" s="34"/>
      <c r="J53" s="38"/>
      <c r="K53" s="12"/>
      <c r="L53" s="8"/>
      <c r="M53" s="104">
        <v>7.4</v>
      </c>
    </row>
    <row r="54" spans="1:13" ht="11.25" customHeight="1">
      <c r="A54" s="33" t="s">
        <v>164</v>
      </c>
      <c r="B54" s="34" t="s">
        <v>35</v>
      </c>
      <c r="C54" s="38">
        <v>70500</v>
      </c>
      <c r="D54" s="28"/>
      <c r="E54" s="39">
        <f t="shared" si="5"/>
        <v>1154.5785</v>
      </c>
      <c r="F54" s="115">
        <v>16.377</v>
      </c>
      <c r="G54" s="178"/>
      <c r="H54" s="33" t="s">
        <v>76</v>
      </c>
      <c r="I54" s="34"/>
      <c r="J54" s="38"/>
      <c r="K54" s="12"/>
      <c r="L54" s="8"/>
      <c r="M54" s="98">
        <v>7.4</v>
      </c>
    </row>
    <row r="55" spans="1:13" ht="11.25" customHeight="1">
      <c r="A55" s="33" t="s">
        <v>36</v>
      </c>
      <c r="B55" s="34" t="s">
        <v>35</v>
      </c>
      <c r="C55" s="32">
        <v>70500</v>
      </c>
      <c r="D55" s="28"/>
      <c r="E55" s="39">
        <f t="shared" si="5"/>
        <v>1336.1160000000002</v>
      </c>
      <c r="F55" s="96">
        <v>18.952</v>
      </c>
      <c r="G55" s="178"/>
      <c r="H55" s="33" t="s">
        <v>161</v>
      </c>
      <c r="I55" s="34"/>
      <c r="J55" s="38"/>
      <c r="K55" s="35"/>
      <c r="L55" s="8"/>
      <c r="M55" s="101"/>
    </row>
    <row r="56" spans="1:13" ht="11.25" customHeight="1">
      <c r="A56" s="33" t="s">
        <v>199</v>
      </c>
      <c r="B56" s="34" t="s">
        <v>35</v>
      </c>
      <c r="C56" s="31">
        <v>70500</v>
      </c>
      <c r="D56" s="28"/>
      <c r="E56" s="39">
        <f t="shared" si="5"/>
        <v>1546.6995</v>
      </c>
      <c r="F56" s="97">
        <v>21.939</v>
      </c>
      <c r="G56" s="178"/>
      <c r="H56" s="139" t="s">
        <v>72</v>
      </c>
      <c r="I56" s="140"/>
      <c r="J56" s="140"/>
      <c r="K56" s="140"/>
      <c r="L56" s="140"/>
      <c r="M56" s="141"/>
    </row>
    <row r="57" spans="1:13" ht="11.25" customHeight="1">
      <c r="A57" s="33" t="s">
        <v>200</v>
      </c>
      <c r="B57" s="34" t="s">
        <v>35</v>
      </c>
      <c r="C57" s="31">
        <v>70500</v>
      </c>
      <c r="D57" s="28"/>
      <c r="E57" s="39">
        <f t="shared" si="5"/>
        <v>2222.019</v>
      </c>
      <c r="F57" s="96">
        <v>31.518</v>
      </c>
      <c r="G57" s="178"/>
      <c r="H57" s="52" t="s">
        <v>85</v>
      </c>
      <c r="I57" s="85"/>
      <c r="J57" s="54"/>
      <c r="K57" s="66"/>
      <c r="L57" s="61"/>
      <c r="M57" s="105">
        <v>5.42</v>
      </c>
    </row>
    <row r="58" spans="1:13" ht="11.25" customHeight="1">
      <c r="A58" s="33" t="s">
        <v>25</v>
      </c>
      <c r="B58" s="34" t="s">
        <v>35</v>
      </c>
      <c r="C58" s="32">
        <v>76000</v>
      </c>
      <c r="D58" s="28"/>
      <c r="E58" s="39">
        <v>1715.5</v>
      </c>
      <c r="F58" s="96">
        <v>38.3</v>
      </c>
      <c r="G58" s="178"/>
      <c r="H58" s="55" t="s">
        <v>86</v>
      </c>
      <c r="I58" s="56"/>
      <c r="J58" s="56"/>
      <c r="K58" s="56"/>
      <c r="L58" s="58"/>
      <c r="M58" s="106"/>
    </row>
    <row r="59" spans="1:13" ht="11.25" customHeight="1">
      <c r="A59" s="33" t="s">
        <v>26</v>
      </c>
      <c r="B59" s="34" t="s">
        <v>35</v>
      </c>
      <c r="C59" s="32">
        <v>70300</v>
      </c>
      <c r="D59" s="28"/>
      <c r="E59" s="39">
        <f t="shared" si="5"/>
        <v>1806.71</v>
      </c>
      <c r="F59" s="96">
        <v>25.7</v>
      </c>
      <c r="G59" s="178"/>
      <c r="H59" s="52" t="s">
        <v>85</v>
      </c>
      <c r="I59" s="85"/>
      <c r="J59" s="54"/>
      <c r="K59" s="166" t="s">
        <v>175</v>
      </c>
      <c r="L59" s="167"/>
      <c r="M59" s="107">
        <v>5.42</v>
      </c>
    </row>
    <row r="60" spans="1:13" ht="11.25" customHeight="1">
      <c r="A60" s="33" t="s">
        <v>27</v>
      </c>
      <c r="B60" s="34" t="s">
        <v>35</v>
      </c>
      <c r="C60" s="32">
        <v>70300</v>
      </c>
      <c r="D60" s="28"/>
      <c r="E60" s="39">
        <f t="shared" si="5"/>
        <v>2080.88</v>
      </c>
      <c r="F60" s="96">
        <v>29.6</v>
      </c>
      <c r="G60" s="178"/>
      <c r="H60" s="55" t="s">
        <v>90</v>
      </c>
      <c r="I60" s="56"/>
      <c r="J60" s="56"/>
      <c r="K60" s="168"/>
      <c r="L60" s="169"/>
      <c r="M60" s="106"/>
    </row>
    <row r="61" spans="1:13" ht="11.25" customHeight="1">
      <c r="A61" s="33" t="s">
        <v>28</v>
      </c>
      <c r="B61" s="34" t="s">
        <v>35</v>
      </c>
      <c r="C61" s="32">
        <v>72500</v>
      </c>
      <c r="D61" s="28"/>
      <c r="E61" s="39">
        <f t="shared" si="5"/>
        <v>2320</v>
      </c>
      <c r="F61" s="96">
        <v>32</v>
      </c>
      <c r="G61" s="178"/>
      <c r="H61" s="52" t="s">
        <v>85</v>
      </c>
      <c r="I61" s="85"/>
      <c r="J61" s="54"/>
      <c r="K61" s="168"/>
      <c r="L61" s="169"/>
      <c r="M61" s="107">
        <v>5.42</v>
      </c>
    </row>
    <row r="62" spans="1:13" ht="11.25" customHeight="1">
      <c r="A62" s="33" t="s">
        <v>30</v>
      </c>
      <c r="B62" s="34" t="s">
        <v>35</v>
      </c>
      <c r="C62" s="32">
        <v>76100</v>
      </c>
      <c r="D62" s="28"/>
      <c r="E62" s="39">
        <f t="shared" si="5"/>
        <v>2792.87</v>
      </c>
      <c r="F62" s="96">
        <v>36.7</v>
      </c>
      <c r="G62" s="178"/>
      <c r="H62" s="55" t="s">
        <v>87</v>
      </c>
      <c r="I62" s="56"/>
      <c r="J62" s="56"/>
      <c r="K62" s="170"/>
      <c r="L62" s="171"/>
      <c r="M62" s="106"/>
    </row>
    <row r="63" spans="1:13" ht="11.25" customHeight="1">
      <c r="A63" s="33" t="s">
        <v>29</v>
      </c>
      <c r="B63" s="34" t="s">
        <v>35</v>
      </c>
      <c r="C63" s="29">
        <v>76100</v>
      </c>
      <c r="D63" s="28"/>
      <c r="E63" s="39">
        <f t="shared" si="5"/>
        <v>4621.553</v>
      </c>
      <c r="F63" s="96">
        <v>60.73</v>
      </c>
      <c r="G63" s="178"/>
      <c r="H63" s="52" t="s">
        <v>88</v>
      </c>
      <c r="I63" s="85"/>
      <c r="J63" s="54"/>
      <c r="K63" s="53"/>
      <c r="L63" s="57"/>
      <c r="M63" s="107">
        <v>5.42</v>
      </c>
    </row>
    <row r="64" spans="7:13" ht="11.25" customHeight="1">
      <c r="G64" s="178"/>
      <c r="H64" s="55" t="s">
        <v>89</v>
      </c>
      <c r="I64" s="56"/>
      <c r="J64" s="56"/>
      <c r="K64" s="40"/>
      <c r="L64" s="58"/>
      <c r="M64" s="56"/>
    </row>
    <row r="65" ht="11.25" customHeight="1">
      <c r="G65" s="94"/>
    </row>
    <row r="66" ht="11.25" customHeight="1">
      <c r="G66" s="94"/>
    </row>
    <row r="67" spans="1:12" ht="11.25" customHeight="1">
      <c r="A67" s="134" t="s">
        <v>197</v>
      </c>
      <c r="B67" s="134"/>
      <c r="C67" s="134"/>
      <c r="D67" s="134"/>
      <c r="E67" s="134"/>
      <c r="F67" s="134"/>
      <c r="G67" s="135"/>
      <c r="H67" s="134"/>
      <c r="I67" s="134"/>
      <c r="J67" s="134"/>
      <c r="K67" s="134"/>
      <c r="L67" s="134"/>
    </row>
    <row r="68" spans="1:12" ht="11.25" customHeight="1">
      <c r="A68" s="134" t="s">
        <v>196</v>
      </c>
      <c r="B68" s="134"/>
      <c r="C68" s="134"/>
      <c r="D68" s="134"/>
      <c r="E68" s="134"/>
      <c r="F68" s="134"/>
      <c r="G68" s="135"/>
      <c r="H68" s="134"/>
      <c r="I68" s="134"/>
      <c r="J68" s="134"/>
      <c r="K68" s="134"/>
      <c r="L68" s="134"/>
    </row>
    <row r="69" ht="11.25" customHeight="1">
      <c r="G69" s="94"/>
    </row>
    <row r="70" ht="11.25" customHeight="1">
      <c r="G70" s="94"/>
    </row>
    <row r="71" ht="10.5" customHeight="1">
      <c r="G71" s="94"/>
    </row>
    <row r="72" spans="1:13" ht="10.5" customHeight="1">
      <c r="A72" s="163" t="s">
        <v>4</v>
      </c>
      <c r="B72" s="163"/>
      <c r="C72" s="164" t="s">
        <v>5</v>
      </c>
      <c r="D72" s="165" t="s">
        <v>6</v>
      </c>
      <c r="E72" s="165" t="s">
        <v>56</v>
      </c>
      <c r="F72" s="165" t="s">
        <v>57</v>
      </c>
      <c r="G72" s="162" t="s">
        <v>94</v>
      </c>
      <c r="H72" s="145" t="s">
        <v>4</v>
      </c>
      <c r="I72" s="146"/>
      <c r="J72" s="149" t="s">
        <v>5</v>
      </c>
      <c r="K72" s="151" t="s">
        <v>6</v>
      </c>
      <c r="L72" s="151" t="s">
        <v>7</v>
      </c>
      <c r="M72" s="151" t="s">
        <v>8</v>
      </c>
    </row>
    <row r="73" spans="1:13" ht="10.5" customHeight="1">
      <c r="A73" s="163"/>
      <c r="B73" s="163"/>
      <c r="C73" s="164"/>
      <c r="D73" s="165"/>
      <c r="E73" s="165"/>
      <c r="F73" s="165"/>
      <c r="G73" s="162"/>
      <c r="H73" s="147"/>
      <c r="I73" s="148"/>
      <c r="J73" s="150"/>
      <c r="K73" s="152"/>
      <c r="L73" s="152"/>
      <c r="M73" s="152"/>
    </row>
    <row r="74" spans="1:13" ht="11.25" customHeight="1">
      <c r="A74" s="139" t="s">
        <v>60</v>
      </c>
      <c r="B74" s="140"/>
      <c r="C74" s="140"/>
      <c r="D74" s="140"/>
      <c r="E74" s="140"/>
      <c r="F74" s="141"/>
      <c r="G74" s="162"/>
      <c r="H74" s="142" t="s">
        <v>42</v>
      </c>
      <c r="I74" s="143"/>
      <c r="J74" s="143"/>
      <c r="K74" s="143"/>
      <c r="L74" s="143"/>
      <c r="M74" s="144"/>
    </row>
    <row r="75" spans="1:13" ht="11.25" customHeight="1">
      <c r="A75" s="33" t="s">
        <v>61</v>
      </c>
      <c r="B75" s="34"/>
      <c r="C75" s="32">
        <v>72200</v>
      </c>
      <c r="D75" s="32">
        <f>C75-200</f>
        <v>72000</v>
      </c>
      <c r="E75" s="39">
        <f>F75*C75</f>
        <v>20938</v>
      </c>
      <c r="F75" s="98">
        <v>0.29</v>
      </c>
      <c r="G75" s="162"/>
      <c r="H75" s="33" t="s">
        <v>37</v>
      </c>
      <c r="I75" s="34" t="s">
        <v>31</v>
      </c>
      <c r="J75" s="12">
        <v>65500</v>
      </c>
      <c r="K75" s="6"/>
      <c r="L75" s="22">
        <f aca="true" t="shared" si="6" ref="L75:L80">M75*J75/1000</f>
        <v>52.9895</v>
      </c>
      <c r="M75" s="100">
        <v>0.809</v>
      </c>
    </row>
    <row r="76" spans="1:13" s="20" customFormat="1" ht="11.25" customHeight="1">
      <c r="A76" s="33" t="s">
        <v>50</v>
      </c>
      <c r="B76" s="34"/>
      <c r="C76" s="32">
        <v>72200</v>
      </c>
      <c r="D76" s="32">
        <f>C76-200</f>
        <v>72000</v>
      </c>
      <c r="E76" s="39">
        <f>F76*C76</f>
        <v>26353</v>
      </c>
      <c r="F76" s="98">
        <v>0.365</v>
      </c>
      <c r="G76" s="162"/>
      <c r="H76" s="33" t="s">
        <v>38</v>
      </c>
      <c r="I76" s="34" t="s">
        <v>31</v>
      </c>
      <c r="J76" s="13">
        <v>62700</v>
      </c>
      <c r="K76" s="6"/>
      <c r="L76" s="22">
        <f t="shared" si="6"/>
        <v>70.851</v>
      </c>
      <c r="M76" s="102">
        <v>1.13</v>
      </c>
    </row>
    <row r="77" spans="1:13" ht="11.25" customHeight="1">
      <c r="A77" s="139" t="s">
        <v>83</v>
      </c>
      <c r="B77" s="140"/>
      <c r="C77" s="140"/>
      <c r="D77" s="140"/>
      <c r="E77" s="140"/>
      <c r="F77" s="141"/>
      <c r="G77" s="162"/>
      <c r="H77" s="33" t="s">
        <v>39</v>
      </c>
      <c r="I77" s="34" t="s">
        <v>31</v>
      </c>
      <c r="J77" s="13">
        <v>62700</v>
      </c>
      <c r="K77" s="6"/>
      <c r="L77" s="22">
        <f t="shared" si="6"/>
        <v>99.44220000000001</v>
      </c>
      <c r="M77" s="100">
        <v>1.586</v>
      </c>
    </row>
    <row r="78" spans="1:13" ht="11.25" customHeight="1">
      <c r="A78" s="33" t="s">
        <v>189</v>
      </c>
      <c r="B78" s="34"/>
      <c r="C78" s="25">
        <v>70000</v>
      </c>
      <c r="E78" s="25">
        <v>2886</v>
      </c>
      <c r="F78" s="99"/>
      <c r="G78" s="162"/>
      <c r="H78" s="33" t="s">
        <v>40</v>
      </c>
      <c r="I78" s="34" t="s">
        <v>31</v>
      </c>
      <c r="J78" s="13">
        <v>62700</v>
      </c>
      <c r="K78" s="6"/>
      <c r="L78" s="22">
        <f t="shared" si="6"/>
        <v>129.789</v>
      </c>
      <c r="M78" s="100">
        <v>2.07</v>
      </c>
    </row>
    <row r="79" spans="1:13" ht="11.25" customHeight="1">
      <c r="A79" s="33" t="s">
        <v>190</v>
      </c>
      <c r="B79" s="34"/>
      <c r="C79" s="25">
        <v>70000</v>
      </c>
      <c r="E79" s="4">
        <v>4060</v>
      </c>
      <c r="F79" s="103"/>
      <c r="G79" s="162"/>
      <c r="H79" s="33" t="s">
        <v>41</v>
      </c>
      <c r="I79" s="34" t="s">
        <v>31</v>
      </c>
      <c r="J79" s="13">
        <v>62700</v>
      </c>
      <c r="K79" s="6"/>
      <c r="L79" s="24">
        <f t="shared" si="6"/>
        <v>159.258</v>
      </c>
      <c r="M79" s="101">
        <v>2.54</v>
      </c>
    </row>
    <row r="80" spans="1:13" ht="11.25" customHeight="1">
      <c r="A80" s="33" t="s">
        <v>84</v>
      </c>
      <c r="B80" s="34"/>
      <c r="C80" s="25">
        <v>70000</v>
      </c>
      <c r="E80" s="4">
        <v>4602</v>
      </c>
      <c r="F80" s="103"/>
      <c r="G80" s="162"/>
      <c r="H80" s="33" t="s">
        <v>195</v>
      </c>
      <c r="I80" s="34" t="s">
        <v>31</v>
      </c>
      <c r="J80" s="13">
        <v>62700</v>
      </c>
      <c r="K80" s="6"/>
      <c r="L80" s="39">
        <f t="shared" si="6"/>
        <v>238.26</v>
      </c>
      <c r="M80" s="98">
        <v>3.8</v>
      </c>
    </row>
    <row r="81" spans="1:13" ht="11.25" customHeight="1">
      <c r="A81" s="33" t="s">
        <v>193</v>
      </c>
      <c r="B81" s="34"/>
      <c r="C81" s="25">
        <v>70000</v>
      </c>
      <c r="E81" s="79">
        <v>4070</v>
      </c>
      <c r="F81" s="114"/>
      <c r="G81" s="162"/>
      <c r="H81" s="139" t="s">
        <v>114</v>
      </c>
      <c r="I81" s="140"/>
      <c r="J81" s="140"/>
      <c r="K81" s="140"/>
      <c r="L81" s="140"/>
      <c r="M81" s="141"/>
    </row>
    <row r="82" spans="1:13" ht="11.25" customHeight="1">
      <c r="A82" s="145" t="s">
        <v>4</v>
      </c>
      <c r="B82" s="146"/>
      <c r="C82" s="149" t="s">
        <v>5</v>
      </c>
      <c r="D82" s="151" t="s">
        <v>6</v>
      </c>
      <c r="E82" s="151" t="s">
        <v>7</v>
      </c>
      <c r="F82" s="151" t="s">
        <v>8</v>
      </c>
      <c r="G82" s="162"/>
      <c r="H82" s="82"/>
      <c r="I82" s="83"/>
      <c r="J82" s="25"/>
      <c r="K82" s="25"/>
      <c r="L82" s="122"/>
      <c r="M82" s="99"/>
    </row>
    <row r="83" spans="1:13" ht="11.25" customHeight="1">
      <c r="A83" s="147"/>
      <c r="B83" s="148"/>
      <c r="C83" s="150"/>
      <c r="D83" s="152"/>
      <c r="E83" s="152"/>
      <c r="F83" s="152"/>
      <c r="G83" s="162"/>
      <c r="H83" s="33"/>
      <c r="I83" s="33"/>
      <c r="J83" s="33"/>
      <c r="K83" s="33"/>
      <c r="L83" s="33"/>
      <c r="M83" s="33"/>
    </row>
    <row r="84" spans="1:13" ht="11.25" customHeight="1">
      <c r="A84" s="139" t="s">
        <v>1</v>
      </c>
      <c r="B84" s="140"/>
      <c r="C84" s="140"/>
      <c r="D84" s="140"/>
      <c r="E84" s="140"/>
      <c r="F84" s="141"/>
      <c r="G84" s="162"/>
      <c r="H84" s="33"/>
      <c r="I84" s="34"/>
      <c r="J84" s="6"/>
      <c r="K84" s="6"/>
      <c r="L84" s="122"/>
      <c r="M84" s="100"/>
    </row>
    <row r="85" spans="1:13" ht="11.25" customHeight="1">
      <c r="A85" s="33" t="s">
        <v>95</v>
      </c>
      <c r="B85" s="34" t="s">
        <v>31</v>
      </c>
      <c r="C85" s="25">
        <v>77000</v>
      </c>
      <c r="D85" s="74"/>
      <c r="E85" s="119">
        <f>F85*C85/1000</f>
        <v>54.439</v>
      </c>
      <c r="F85" s="113">
        <v>0.707</v>
      </c>
      <c r="G85" s="162"/>
      <c r="H85" s="33" t="s">
        <v>115</v>
      </c>
      <c r="I85" s="34" t="s">
        <v>122</v>
      </c>
      <c r="J85" s="9">
        <v>83000</v>
      </c>
      <c r="K85" s="11"/>
      <c r="L85" s="122">
        <f aca="true" t="shared" si="7" ref="L85:L93">M85*J85/1000</f>
        <v>53.95</v>
      </c>
      <c r="M85" s="100">
        <v>0.65</v>
      </c>
    </row>
    <row r="86" spans="1:13" ht="11.25" customHeight="1">
      <c r="A86" s="33" t="s">
        <v>111</v>
      </c>
      <c r="B86" s="34" t="s">
        <v>31</v>
      </c>
      <c r="C86" s="25">
        <v>79800</v>
      </c>
      <c r="D86" s="74"/>
      <c r="E86" s="119">
        <f aca="true" t="shared" si="8" ref="E86:E106">F86*C86/1000</f>
        <v>74.214</v>
      </c>
      <c r="F86" s="100">
        <v>0.93</v>
      </c>
      <c r="G86" s="162"/>
      <c r="H86" s="33" t="s">
        <v>116</v>
      </c>
      <c r="I86" s="34" t="s">
        <v>122</v>
      </c>
      <c r="J86" s="9">
        <v>83000</v>
      </c>
      <c r="K86" s="11"/>
      <c r="L86" s="122">
        <f t="shared" si="7"/>
        <v>64.74</v>
      </c>
      <c r="M86" s="100">
        <v>0.78</v>
      </c>
    </row>
    <row r="87" spans="1:13" ht="11.25" customHeight="1">
      <c r="A87" s="33" t="s">
        <v>96</v>
      </c>
      <c r="B87" s="34" t="s">
        <v>31</v>
      </c>
      <c r="C87" s="25">
        <v>79800</v>
      </c>
      <c r="D87" s="74"/>
      <c r="E87" s="119">
        <f t="shared" si="8"/>
        <v>97.755</v>
      </c>
      <c r="F87" s="100">
        <v>1.225</v>
      </c>
      <c r="G87" s="162"/>
      <c r="H87" s="33" t="s">
        <v>185</v>
      </c>
      <c r="I87" s="34" t="s">
        <v>122</v>
      </c>
      <c r="J87" s="4">
        <v>81500</v>
      </c>
      <c r="K87" s="11"/>
      <c r="L87" s="122">
        <f t="shared" si="7"/>
        <v>79.055</v>
      </c>
      <c r="M87" s="100">
        <v>0.97</v>
      </c>
    </row>
    <row r="88" spans="1:13" ht="11.25" customHeight="1">
      <c r="A88" s="33" t="s">
        <v>109</v>
      </c>
      <c r="B88" s="34" t="s">
        <v>31</v>
      </c>
      <c r="C88" s="25">
        <v>76100</v>
      </c>
      <c r="D88" s="74"/>
      <c r="E88" s="119">
        <f t="shared" si="8"/>
        <v>89.6458</v>
      </c>
      <c r="F88" s="100">
        <v>1.178</v>
      </c>
      <c r="G88" s="162"/>
      <c r="H88" s="33" t="s">
        <v>117</v>
      </c>
      <c r="I88" s="34" t="s">
        <v>122</v>
      </c>
      <c r="J88" s="7">
        <v>77000</v>
      </c>
      <c r="K88" s="11"/>
      <c r="L88" s="122">
        <f>M88*J88/1000</f>
        <v>97.02</v>
      </c>
      <c r="M88" s="100">
        <v>1.26</v>
      </c>
    </row>
    <row r="89" spans="1:13" ht="11.25" customHeight="1">
      <c r="A89" s="33" t="s">
        <v>97</v>
      </c>
      <c r="B89" s="34" t="s">
        <v>31</v>
      </c>
      <c r="C89" s="25">
        <v>76100</v>
      </c>
      <c r="D89" s="74"/>
      <c r="E89" s="119">
        <f t="shared" si="8"/>
        <v>118.25940000000001</v>
      </c>
      <c r="F89" s="100">
        <v>1.554</v>
      </c>
      <c r="G89" s="162"/>
      <c r="H89" s="33" t="s">
        <v>118</v>
      </c>
      <c r="I89" s="34" t="s">
        <v>122</v>
      </c>
      <c r="J89" s="6">
        <v>77000</v>
      </c>
      <c r="K89" s="11"/>
      <c r="L89" s="122">
        <f t="shared" si="7"/>
        <v>146.3</v>
      </c>
      <c r="M89" s="100">
        <v>1.9</v>
      </c>
    </row>
    <row r="90" spans="1:13" ht="11.25" customHeight="1">
      <c r="A90" s="33" t="s">
        <v>194</v>
      </c>
      <c r="B90" s="34" t="s">
        <v>31</v>
      </c>
      <c r="C90" s="25">
        <v>76100</v>
      </c>
      <c r="D90" s="74"/>
      <c r="E90" s="119">
        <f t="shared" si="8"/>
        <v>124.04299999999999</v>
      </c>
      <c r="F90" s="100">
        <v>1.63</v>
      </c>
      <c r="G90" s="162"/>
      <c r="H90" s="33" t="s">
        <v>119</v>
      </c>
      <c r="I90" s="34" t="s">
        <v>122</v>
      </c>
      <c r="J90" s="6">
        <v>77000</v>
      </c>
      <c r="K90" s="11"/>
      <c r="L90" s="122">
        <f t="shared" si="7"/>
        <v>199.43</v>
      </c>
      <c r="M90" s="100">
        <v>2.59</v>
      </c>
    </row>
    <row r="91" spans="1:13" ht="11.25" customHeight="1">
      <c r="A91" s="33" t="s">
        <v>167</v>
      </c>
      <c r="B91" s="34" t="s">
        <v>31</v>
      </c>
      <c r="C91" s="25">
        <v>76100</v>
      </c>
      <c r="D91" s="74"/>
      <c r="E91" s="119">
        <f t="shared" si="8"/>
        <v>106.6161</v>
      </c>
      <c r="F91" s="100">
        <v>1.401</v>
      </c>
      <c r="G91" s="162"/>
      <c r="H91" s="33" t="s">
        <v>120</v>
      </c>
      <c r="I91" s="34" t="s">
        <v>122</v>
      </c>
      <c r="J91" s="6">
        <v>77000</v>
      </c>
      <c r="K91" s="11"/>
      <c r="L91" s="122">
        <f t="shared" si="7"/>
        <v>155.463</v>
      </c>
      <c r="M91" s="100">
        <v>2.019</v>
      </c>
    </row>
    <row r="92" spans="1:13" ht="11.25" customHeight="1">
      <c r="A92" s="33" t="s">
        <v>159</v>
      </c>
      <c r="B92" s="34" t="s">
        <v>31</v>
      </c>
      <c r="C92" s="25">
        <v>74500</v>
      </c>
      <c r="D92" s="74"/>
      <c r="E92" s="119">
        <f t="shared" si="8"/>
        <v>138.0485</v>
      </c>
      <c r="F92" s="100">
        <v>1.853</v>
      </c>
      <c r="G92" s="162"/>
      <c r="H92" s="33" t="s">
        <v>191</v>
      </c>
      <c r="I92" s="34"/>
      <c r="J92" s="6">
        <v>81000</v>
      </c>
      <c r="K92" s="11"/>
      <c r="L92" s="122">
        <f t="shared" si="7"/>
        <v>381.51</v>
      </c>
      <c r="M92" s="100">
        <v>4.71</v>
      </c>
    </row>
    <row r="93" spans="1:13" ht="11.25" customHeight="1">
      <c r="A93" s="33" t="s">
        <v>98</v>
      </c>
      <c r="B93" s="34" t="s">
        <v>31</v>
      </c>
      <c r="C93" s="25">
        <v>76100</v>
      </c>
      <c r="D93" s="74"/>
      <c r="E93" s="119">
        <f t="shared" si="8"/>
        <v>141.0133</v>
      </c>
      <c r="F93" s="100">
        <v>1.853</v>
      </c>
      <c r="G93" s="162"/>
      <c r="H93" s="33" t="s">
        <v>121</v>
      </c>
      <c r="I93" s="34" t="s">
        <v>123</v>
      </c>
      <c r="J93" s="6">
        <v>81000</v>
      </c>
      <c r="K93" s="11"/>
      <c r="L93" s="122">
        <f t="shared" si="7"/>
        <v>508.68</v>
      </c>
      <c r="M93" s="100">
        <v>6.28</v>
      </c>
    </row>
    <row r="94" spans="1:13" ht="11.25" customHeight="1">
      <c r="A94" s="33" t="s">
        <v>110</v>
      </c>
      <c r="B94" s="34" t="s">
        <v>31</v>
      </c>
      <c r="C94" s="25">
        <v>76100</v>
      </c>
      <c r="D94" s="74"/>
      <c r="E94" s="119">
        <f t="shared" si="8"/>
        <v>118.25940000000001</v>
      </c>
      <c r="F94" s="100">
        <v>1.554</v>
      </c>
      <c r="G94" s="162"/>
      <c r="H94" s="136" t="s">
        <v>134</v>
      </c>
      <c r="I94" s="137"/>
      <c r="J94" s="137"/>
      <c r="K94" s="137"/>
      <c r="L94" s="137"/>
      <c r="M94" s="138"/>
    </row>
    <row r="95" spans="1:13" ht="11.25" customHeight="1">
      <c r="A95" s="33" t="s">
        <v>99</v>
      </c>
      <c r="B95" s="34" t="s">
        <v>31</v>
      </c>
      <c r="C95" s="25">
        <v>71500</v>
      </c>
      <c r="D95" s="74"/>
      <c r="E95" s="119">
        <f t="shared" si="8"/>
        <v>132.99</v>
      </c>
      <c r="F95" s="100">
        <v>1.86</v>
      </c>
      <c r="G95" s="162"/>
      <c r="H95" s="33" t="s">
        <v>165</v>
      </c>
      <c r="I95" s="34" t="s">
        <v>31</v>
      </c>
      <c r="J95" s="32">
        <v>75300</v>
      </c>
      <c r="K95" s="32"/>
      <c r="L95" s="39">
        <f>M95*J95/1000</f>
        <v>86.8962</v>
      </c>
      <c r="M95" s="108">
        <v>1.154</v>
      </c>
    </row>
    <row r="96" spans="1:13" ht="11.25" customHeight="1">
      <c r="A96" s="33" t="s">
        <v>100</v>
      </c>
      <c r="B96" s="34" t="s">
        <v>31</v>
      </c>
      <c r="C96" s="25">
        <v>71500</v>
      </c>
      <c r="D96" s="74"/>
      <c r="E96" s="119">
        <f t="shared" si="8"/>
        <v>175.1035</v>
      </c>
      <c r="F96" s="100">
        <v>2.449</v>
      </c>
      <c r="G96" s="162"/>
      <c r="H96" s="33" t="s">
        <v>169</v>
      </c>
      <c r="I96" s="34" t="s">
        <v>31</v>
      </c>
      <c r="J96" s="32">
        <v>75200</v>
      </c>
      <c r="K96" s="32"/>
      <c r="L96" s="39">
        <f>M96*J96/1000</f>
        <v>113.1008</v>
      </c>
      <c r="M96" s="108">
        <v>1.504</v>
      </c>
    </row>
    <row r="97" spans="1:13" ht="11.25" customHeight="1">
      <c r="A97" s="33" t="s">
        <v>101</v>
      </c>
      <c r="B97" s="34" t="s">
        <v>31</v>
      </c>
      <c r="C97" s="25">
        <v>71500</v>
      </c>
      <c r="D97" s="74"/>
      <c r="E97" s="119">
        <f t="shared" si="8"/>
        <v>127.127</v>
      </c>
      <c r="F97" s="100">
        <v>1.778</v>
      </c>
      <c r="G97" s="162"/>
      <c r="H97" s="33" t="s">
        <v>166</v>
      </c>
      <c r="I97" s="34" t="s">
        <v>187</v>
      </c>
      <c r="J97" s="32">
        <v>75300</v>
      </c>
      <c r="K97" s="32"/>
      <c r="L97" s="39">
        <f aca="true" t="shared" si="9" ref="L97:L103">M97*J97/1000</f>
        <v>113.2512</v>
      </c>
      <c r="M97" s="108">
        <v>1.504</v>
      </c>
    </row>
    <row r="98" spans="1:13" ht="11.25" customHeight="1">
      <c r="A98" s="33" t="s">
        <v>102</v>
      </c>
      <c r="B98" s="34" t="s">
        <v>31</v>
      </c>
      <c r="C98" s="25">
        <v>71500</v>
      </c>
      <c r="D98" s="74"/>
      <c r="E98" s="119">
        <f t="shared" si="8"/>
        <v>168.3825</v>
      </c>
      <c r="F98" s="100">
        <v>2.355</v>
      </c>
      <c r="G98" s="162"/>
      <c r="H98" s="33" t="s">
        <v>181</v>
      </c>
      <c r="I98" s="34" t="s">
        <v>187</v>
      </c>
      <c r="J98" s="32">
        <v>75200</v>
      </c>
      <c r="K98" s="32"/>
      <c r="L98" s="39">
        <f t="shared" si="9"/>
        <v>147.9184</v>
      </c>
      <c r="M98" s="108">
        <v>1.967</v>
      </c>
    </row>
    <row r="99" spans="1:13" ht="11.25" customHeight="1">
      <c r="A99" s="33" t="s">
        <v>130</v>
      </c>
      <c r="B99" s="34" t="s">
        <v>31</v>
      </c>
      <c r="C99" s="25">
        <v>71500</v>
      </c>
      <c r="D99" s="74"/>
      <c r="E99" s="119">
        <f t="shared" si="8"/>
        <v>316.03</v>
      </c>
      <c r="F99" s="100">
        <v>4.42</v>
      </c>
      <c r="G99" s="162"/>
      <c r="H99" s="33" t="s">
        <v>124</v>
      </c>
      <c r="I99" s="34" t="s">
        <v>187</v>
      </c>
      <c r="J99" s="32">
        <v>65500</v>
      </c>
      <c r="K99" s="32"/>
      <c r="L99" s="39">
        <f t="shared" si="9"/>
        <v>163.2915</v>
      </c>
      <c r="M99" s="108">
        <v>2.493</v>
      </c>
    </row>
    <row r="100" spans="1:13" ht="11.25" customHeight="1">
      <c r="A100" s="33" t="s">
        <v>103</v>
      </c>
      <c r="B100" s="34" t="s">
        <v>31</v>
      </c>
      <c r="C100" s="25">
        <v>71500</v>
      </c>
      <c r="D100" s="74"/>
      <c r="E100" s="119">
        <f t="shared" si="8"/>
        <v>199.771</v>
      </c>
      <c r="F100" s="100">
        <v>2.794</v>
      </c>
      <c r="G100" s="162"/>
      <c r="H100" s="33" t="s">
        <v>125</v>
      </c>
      <c r="I100" s="34" t="s">
        <v>187</v>
      </c>
      <c r="J100" s="32">
        <v>65800</v>
      </c>
      <c r="K100" s="32"/>
      <c r="L100" s="39">
        <f t="shared" si="9"/>
        <v>228.39180000000002</v>
      </c>
      <c r="M100" s="108">
        <v>3.471</v>
      </c>
    </row>
    <row r="101" spans="1:13" ht="11.25" customHeight="1">
      <c r="A101" s="33" t="s">
        <v>104</v>
      </c>
      <c r="B101" s="34" t="s">
        <v>31</v>
      </c>
      <c r="C101" s="25">
        <v>71500</v>
      </c>
      <c r="D101" s="74"/>
      <c r="E101" s="119">
        <f t="shared" si="8"/>
        <v>221.65</v>
      </c>
      <c r="F101" s="100">
        <v>3.1</v>
      </c>
      <c r="G101" s="162"/>
      <c r="H101" s="33" t="s">
        <v>131</v>
      </c>
      <c r="I101" s="34" t="s">
        <v>187</v>
      </c>
      <c r="J101" s="32">
        <v>65800</v>
      </c>
      <c r="K101" s="32"/>
      <c r="L101" s="39">
        <f t="shared" si="9"/>
        <v>190.82</v>
      </c>
      <c r="M101" s="108">
        <v>2.9</v>
      </c>
    </row>
    <row r="102" spans="1:13" ht="11.25" customHeight="1">
      <c r="A102" s="33" t="s">
        <v>105</v>
      </c>
      <c r="B102" s="34" t="s">
        <v>31</v>
      </c>
      <c r="C102" s="25">
        <v>71500</v>
      </c>
      <c r="D102" s="74"/>
      <c r="E102" s="119">
        <f t="shared" si="8"/>
        <v>265.98</v>
      </c>
      <c r="F102" s="100">
        <v>3.72</v>
      </c>
      <c r="G102" s="162"/>
      <c r="H102" s="33" t="s">
        <v>156</v>
      </c>
      <c r="I102" s="34" t="s">
        <v>187</v>
      </c>
      <c r="J102" s="32">
        <v>65500</v>
      </c>
      <c r="K102" s="32"/>
      <c r="L102" s="39">
        <f t="shared" si="9"/>
        <v>254.3365</v>
      </c>
      <c r="M102" s="108">
        <v>3.883</v>
      </c>
    </row>
    <row r="103" spans="1:13" ht="11.25" customHeight="1">
      <c r="A103" s="33" t="s">
        <v>198</v>
      </c>
      <c r="B103" s="34" t="s">
        <v>31</v>
      </c>
      <c r="C103" s="25">
        <v>71500</v>
      </c>
      <c r="D103" s="74"/>
      <c r="E103" s="119">
        <f t="shared" si="8"/>
        <v>265.98</v>
      </c>
      <c r="F103" s="100">
        <v>3.72</v>
      </c>
      <c r="G103" s="162"/>
      <c r="H103" s="33" t="s">
        <v>179</v>
      </c>
      <c r="I103" s="34" t="s">
        <v>187</v>
      </c>
      <c r="J103" s="32">
        <v>65500</v>
      </c>
      <c r="K103" s="32"/>
      <c r="L103" s="39">
        <f t="shared" si="9"/>
        <v>324.487</v>
      </c>
      <c r="M103" s="108">
        <v>4.954</v>
      </c>
    </row>
    <row r="104" spans="1:13" ht="11.25" customHeight="1">
      <c r="A104" s="33" t="s">
        <v>106</v>
      </c>
      <c r="B104" s="34" t="s">
        <v>35</v>
      </c>
      <c r="C104" s="25">
        <v>71500</v>
      </c>
      <c r="D104" s="74"/>
      <c r="E104" s="119">
        <f t="shared" si="8"/>
        <v>518.5895</v>
      </c>
      <c r="F104" s="102">
        <v>7.253</v>
      </c>
      <c r="G104" s="162"/>
      <c r="H104" s="33" t="s">
        <v>126</v>
      </c>
      <c r="I104" s="34" t="s">
        <v>187</v>
      </c>
      <c r="J104" s="32">
        <v>65500</v>
      </c>
      <c r="K104" s="32"/>
      <c r="L104" s="39">
        <f>M104*J104/1000</f>
        <v>385.926</v>
      </c>
      <c r="M104" s="47">
        <v>5.892</v>
      </c>
    </row>
    <row r="105" spans="1:13" ht="11.25" customHeight="1">
      <c r="A105" s="33" t="s">
        <v>107</v>
      </c>
      <c r="B105" s="34" t="s">
        <v>35</v>
      </c>
      <c r="C105" s="6">
        <v>71500</v>
      </c>
      <c r="D105" s="74"/>
      <c r="E105" s="119">
        <f t="shared" si="8"/>
        <v>471.9</v>
      </c>
      <c r="F105" s="100">
        <v>6.6</v>
      </c>
      <c r="G105" s="162"/>
      <c r="H105" s="33" t="s">
        <v>168</v>
      </c>
      <c r="I105" s="34" t="s">
        <v>35</v>
      </c>
      <c r="J105" s="38">
        <v>65500</v>
      </c>
      <c r="K105" s="32"/>
      <c r="L105" s="39">
        <f>M105*J105/1000</f>
        <v>391.297</v>
      </c>
      <c r="M105" s="47">
        <v>5.974</v>
      </c>
    </row>
    <row r="106" spans="1:13" ht="11.25" customHeight="1">
      <c r="A106" s="50" t="s">
        <v>108</v>
      </c>
      <c r="B106" s="51" t="s">
        <v>35</v>
      </c>
      <c r="C106" s="23">
        <v>71500</v>
      </c>
      <c r="D106" s="74"/>
      <c r="E106" s="120">
        <f t="shared" si="8"/>
        <v>862.0755</v>
      </c>
      <c r="F106" s="101">
        <v>12.057</v>
      </c>
      <c r="G106" s="162"/>
      <c r="H106" s="33" t="s">
        <v>127</v>
      </c>
      <c r="I106" s="34" t="s">
        <v>35</v>
      </c>
      <c r="J106" s="38">
        <v>64900</v>
      </c>
      <c r="K106" s="32"/>
      <c r="L106" s="39">
        <f>M106*J106/1000</f>
        <v>460.59530000000007</v>
      </c>
      <c r="M106" s="39">
        <v>7.097</v>
      </c>
    </row>
    <row r="107" spans="1:13" ht="11.25" customHeight="1">
      <c r="A107" s="139" t="s">
        <v>203</v>
      </c>
      <c r="B107" s="140"/>
      <c r="C107" s="140"/>
      <c r="D107" s="140"/>
      <c r="E107" s="140"/>
      <c r="F107" s="141"/>
      <c r="G107" s="162"/>
      <c r="H107" s="33" t="s">
        <v>128</v>
      </c>
      <c r="I107" s="34" t="s">
        <v>33</v>
      </c>
      <c r="J107" s="32">
        <v>64900</v>
      </c>
      <c r="K107" s="32"/>
      <c r="L107" s="39">
        <f>M107*J107/1000</f>
        <v>721.9476000000001</v>
      </c>
      <c r="M107" s="47">
        <v>11.124</v>
      </c>
    </row>
    <row r="108" spans="1:13" ht="11.25" customHeight="1">
      <c r="A108" s="33" t="s">
        <v>170</v>
      </c>
      <c r="B108" s="34" t="s">
        <v>2</v>
      </c>
      <c r="C108" s="32">
        <v>88000</v>
      </c>
      <c r="D108" s="32"/>
      <c r="E108" s="39">
        <f>F108*C108/1000</f>
        <v>155.76</v>
      </c>
      <c r="F108" s="111">
        <v>1.77</v>
      </c>
      <c r="G108" s="162"/>
      <c r="H108" s="33" t="s">
        <v>129</v>
      </c>
      <c r="I108" s="34" t="s">
        <v>33</v>
      </c>
      <c r="J108" s="32">
        <v>64900</v>
      </c>
      <c r="K108" s="32"/>
      <c r="L108" s="39">
        <f>M108*J108/1000</f>
        <v>1005.95</v>
      </c>
      <c r="M108" s="47">
        <v>15.5</v>
      </c>
    </row>
    <row r="109" spans="1:13" ht="11.25" customHeight="1">
      <c r="A109" s="33" t="s">
        <v>144</v>
      </c>
      <c r="B109" s="34" t="s">
        <v>184</v>
      </c>
      <c r="C109" s="32">
        <v>75400</v>
      </c>
      <c r="D109" s="32"/>
      <c r="E109" s="39">
        <f aca="true" t="shared" si="10" ref="E109:E114">F109*C109/1000</f>
        <v>96.512</v>
      </c>
      <c r="F109" s="111">
        <v>1.28</v>
      </c>
      <c r="G109" s="162"/>
      <c r="H109" s="142" t="s">
        <v>113</v>
      </c>
      <c r="I109" s="143"/>
      <c r="J109" s="143"/>
      <c r="K109" s="143"/>
      <c r="L109" s="143"/>
      <c r="M109" s="144"/>
    </row>
    <row r="110" spans="1:13" ht="11.25" customHeight="1">
      <c r="A110" s="33" t="s">
        <v>145</v>
      </c>
      <c r="B110" s="34" t="s">
        <v>184</v>
      </c>
      <c r="C110" s="32">
        <v>73500</v>
      </c>
      <c r="D110" s="32"/>
      <c r="E110" s="39">
        <f t="shared" si="10"/>
        <v>122.01</v>
      </c>
      <c r="F110" s="111">
        <v>1.66</v>
      </c>
      <c r="G110" s="162"/>
      <c r="H110" s="81">
        <v>6.5</v>
      </c>
      <c r="I110" s="34" t="s">
        <v>31</v>
      </c>
      <c r="J110" s="7">
        <v>67300</v>
      </c>
      <c r="K110" s="75"/>
      <c r="L110" s="49">
        <f>M110*J110/1000</f>
        <v>409.184</v>
      </c>
      <c r="M110" s="109">
        <v>6.08</v>
      </c>
    </row>
    <row r="111" spans="1:13" ht="11.25" customHeight="1">
      <c r="A111" s="33" t="s">
        <v>146</v>
      </c>
      <c r="B111" s="34" t="s">
        <v>184</v>
      </c>
      <c r="C111" s="32">
        <v>72000</v>
      </c>
      <c r="D111" s="32"/>
      <c r="E111" s="39">
        <f t="shared" si="10"/>
        <v>172.08</v>
      </c>
      <c r="F111" s="111">
        <v>2.39</v>
      </c>
      <c r="G111" s="162"/>
      <c r="H111" s="81">
        <v>8</v>
      </c>
      <c r="I111" s="34" t="s">
        <v>31</v>
      </c>
      <c r="J111" s="7">
        <v>66500</v>
      </c>
      <c r="K111" s="75"/>
      <c r="L111" s="49">
        <f aca="true" t="shared" si="11" ref="L111:L121">M111*J111/1000</f>
        <v>482.79</v>
      </c>
      <c r="M111" s="109">
        <v>7.26</v>
      </c>
    </row>
    <row r="112" spans="1:13" ht="11.25" customHeight="1">
      <c r="A112" s="33" t="s">
        <v>147</v>
      </c>
      <c r="B112" s="34" t="s">
        <v>184</v>
      </c>
      <c r="C112" s="32">
        <v>71500</v>
      </c>
      <c r="D112" s="32"/>
      <c r="E112" s="39">
        <f t="shared" si="10"/>
        <v>220.935</v>
      </c>
      <c r="F112" s="111">
        <v>3.09</v>
      </c>
      <c r="G112" s="162"/>
      <c r="H112" s="81">
        <v>10</v>
      </c>
      <c r="I112" s="34" t="s">
        <v>35</v>
      </c>
      <c r="J112" s="7">
        <v>65500</v>
      </c>
      <c r="K112" s="75"/>
      <c r="L112" s="49">
        <f t="shared" si="11"/>
        <v>579.675</v>
      </c>
      <c r="M112" s="109">
        <v>8.85</v>
      </c>
    </row>
    <row r="113" spans="1:13" ht="11.25" customHeight="1">
      <c r="A113" s="33" t="s">
        <v>148</v>
      </c>
      <c r="B113" s="133" t="s">
        <v>184</v>
      </c>
      <c r="C113" s="32">
        <v>71500</v>
      </c>
      <c r="D113" s="32"/>
      <c r="E113" s="39">
        <f t="shared" si="10"/>
        <v>274.56</v>
      </c>
      <c r="F113" s="111">
        <v>3.84</v>
      </c>
      <c r="G113" s="162"/>
      <c r="H113" s="81">
        <v>12</v>
      </c>
      <c r="I113" s="34" t="s">
        <v>33</v>
      </c>
      <c r="J113" s="7">
        <v>71500</v>
      </c>
      <c r="K113" s="75"/>
      <c r="L113" s="49">
        <f t="shared" si="11"/>
        <v>765.7650000000001</v>
      </c>
      <c r="M113" s="109">
        <v>10.71</v>
      </c>
    </row>
    <row r="114" spans="1:13" ht="11.25" customHeight="1">
      <c r="A114" s="33" t="s">
        <v>149</v>
      </c>
      <c r="B114" s="34" t="s">
        <v>184</v>
      </c>
      <c r="C114" s="32">
        <v>71500</v>
      </c>
      <c r="D114" s="32"/>
      <c r="E114" s="39">
        <f t="shared" si="10"/>
        <v>348.92</v>
      </c>
      <c r="F114" s="111">
        <v>4.88</v>
      </c>
      <c r="G114" s="162"/>
      <c r="H114" s="81">
        <v>14</v>
      </c>
      <c r="I114" s="34" t="s">
        <v>35</v>
      </c>
      <c r="J114" s="7">
        <v>71500</v>
      </c>
      <c r="K114" s="75"/>
      <c r="L114" s="49">
        <f t="shared" si="11"/>
        <v>905.905</v>
      </c>
      <c r="M114" s="109">
        <v>12.67</v>
      </c>
    </row>
    <row r="115" spans="1:13" ht="11.25" customHeight="1">
      <c r="A115" s="139" t="s">
        <v>154</v>
      </c>
      <c r="B115" s="140"/>
      <c r="C115" s="140"/>
      <c r="D115" s="140"/>
      <c r="E115" s="140"/>
      <c r="F115" s="141"/>
      <c r="G115" s="162"/>
      <c r="H115" s="81">
        <v>16</v>
      </c>
      <c r="I115" s="34" t="s">
        <v>35</v>
      </c>
      <c r="J115" s="7">
        <v>71500</v>
      </c>
      <c r="K115" s="75"/>
      <c r="L115" s="49">
        <f t="shared" si="11"/>
        <v>1072.5</v>
      </c>
      <c r="M115" s="109">
        <v>15</v>
      </c>
    </row>
    <row r="116" spans="1:13" ht="11.25" customHeight="1">
      <c r="A116" s="33" t="s">
        <v>150</v>
      </c>
      <c r="B116" s="34" t="s">
        <v>31</v>
      </c>
      <c r="C116" s="31">
        <v>71500</v>
      </c>
      <c r="D116" s="31"/>
      <c r="E116" s="47">
        <f aca="true" t="shared" si="12" ref="E116:E122">F116*C116/1000</f>
        <v>238.095</v>
      </c>
      <c r="F116" s="111">
        <v>3.33</v>
      </c>
      <c r="G116" s="162"/>
      <c r="H116" s="81">
        <v>18</v>
      </c>
      <c r="I116" s="34" t="s">
        <v>35</v>
      </c>
      <c r="J116" s="7">
        <v>71500</v>
      </c>
      <c r="K116" s="75"/>
      <c r="L116" s="49">
        <f t="shared" si="11"/>
        <v>1200.485</v>
      </c>
      <c r="M116" s="109">
        <v>16.79</v>
      </c>
    </row>
    <row r="117" spans="1:13" ht="11.25" customHeight="1">
      <c r="A117" s="33" t="s">
        <v>155</v>
      </c>
      <c r="B117" s="34" t="s">
        <v>33</v>
      </c>
      <c r="C117" s="31">
        <v>71500</v>
      </c>
      <c r="D117" s="31"/>
      <c r="E117" s="47">
        <f t="shared" si="12"/>
        <v>330.33</v>
      </c>
      <c r="F117" s="111">
        <v>4.62</v>
      </c>
      <c r="G117" s="162"/>
      <c r="H117" s="81">
        <v>20</v>
      </c>
      <c r="I117" s="34" t="s">
        <v>35</v>
      </c>
      <c r="J117" s="7">
        <v>71500</v>
      </c>
      <c r="K117" s="75"/>
      <c r="L117" s="49">
        <f t="shared" si="11"/>
        <v>1354.925</v>
      </c>
      <c r="M117" s="109">
        <v>18.95</v>
      </c>
    </row>
    <row r="118" spans="1:13" ht="11.25" customHeight="1">
      <c r="A118" s="33" t="s">
        <v>160</v>
      </c>
      <c r="B118" s="34" t="s">
        <v>33</v>
      </c>
      <c r="C118" s="31">
        <v>71500</v>
      </c>
      <c r="D118" s="31"/>
      <c r="E118" s="47">
        <f t="shared" si="12"/>
        <v>286</v>
      </c>
      <c r="F118" s="111">
        <v>4</v>
      </c>
      <c r="G118" s="162"/>
      <c r="H118" s="81">
        <v>22</v>
      </c>
      <c r="I118" s="34" t="s">
        <v>33</v>
      </c>
      <c r="J118" s="6">
        <v>71500</v>
      </c>
      <c r="K118" s="75"/>
      <c r="L118" s="49">
        <f t="shared" si="11"/>
        <v>1546.545</v>
      </c>
      <c r="M118" s="109">
        <v>21.63</v>
      </c>
    </row>
    <row r="119" spans="1:13" ht="11.25" customHeight="1">
      <c r="A119" s="33" t="s">
        <v>188</v>
      </c>
      <c r="B119" s="34" t="s">
        <v>33</v>
      </c>
      <c r="C119" s="31">
        <v>71500</v>
      </c>
      <c r="D119" s="31"/>
      <c r="E119" s="47">
        <f t="shared" si="12"/>
        <v>447.59</v>
      </c>
      <c r="F119" s="111">
        <v>6.26</v>
      </c>
      <c r="G119" s="162"/>
      <c r="H119" s="81">
        <v>24</v>
      </c>
      <c r="I119" s="34" t="s">
        <v>33</v>
      </c>
      <c r="J119" s="6">
        <v>86500</v>
      </c>
      <c r="K119" s="75"/>
      <c r="L119" s="49">
        <f t="shared" si="11"/>
        <v>2138.28</v>
      </c>
      <c r="M119" s="109">
        <v>24.72</v>
      </c>
    </row>
    <row r="120" spans="1:13" ht="11.25" customHeight="1">
      <c r="A120" s="33" t="s">
        <v>162</v>
      </c>
      <c r="B120" s="34" t="s">
        <v>33</v>
      </c>
      <c r="C120" s="31">
        <v>71500</v>
      </c>
      <c r="D120" s="31"/>
      <c r="E120" s="47">
        <f t="shared" si="12"/>
        <v>527.67</v>
      </c>
      <c r="F120" s="111">
        <v>7.38</v>
      </c>
      <c r="G120" s="162"/>
      <c r="H120" s="81">
        <v>27</v>
      </c>
      <c r="I120" s="34" t="s">
        <v>112</v>
      </c>
      <c r="J120" s="6">
        <v>86500</v>
      </c>
      <c r="K120" s="75"/>
      <c r="L120" s="49">
        <f t="shared" si="11"/>
        <v>2467.845</v>
      </c>
      <c r="M120" s="109">
        <v>28.53</v>
      </c>
    </row>
    <row r="121" spans="1:13" ht="11.25" customHeight="1">
      <c r="A121" s="33" t="s">
        <v>151</v>
      </c>
      <c r="B121" s="34" t="s">
        <v>33</v>
      </c>
      <c r="C121" s="31">
        <v>71500</v>
      </c>
      <c r="D121" s="31"/>
      <c r="E121" s="47">
        <f t="shared" si="12"/>
        <v>607.75</v>
      </c>
      <c r="F121" s="111">
        <v>8.5</v>
      </c>
      <c r="G121" s="162"/>
      <c r="H121" s="81">
        <v>30</v>
      </c>
      <c r="I121" s="34" t="s">
        <v>33</v>
      </c>
      <c r="J121" s="80">
        <v>86500</v>
      </c>
      <c r="K121" s="75"/>
      <c r="L121" s="49">
        <f t="shared" si="11"/>
        <v>2896.0199999999995</v>
      </c>
      <c r="M121" s="110">
        <v>33.48</v>
      </c>
    </row>
    <row r="122" spans="1:13" ht="11.25" customHeight="1">
      <c r="A122" s="33" t="s">
        <v>163</v>
      </c>
      <c r="B122" s="34" t="s">
        <v>33</v>
      </c>
      <c r="C122" s="31">
        <v>71500</v>
      </c>
      <c r="D122" s="31"/>
      <c r="E122" s="47">
        <f t="shared" si="12"/>
        <v>733.59</v>
      </c>
      <c r="F122" s="111">
        <v>10.26</v>
      </c>
      <c r="G122" s="162"/>
      <c r="H122" s="136"/>
      <c r="I122" s="137"/>
      <c r="J122" s="137"/>
      <c r="K122" s="137"/>
      <c r="L122" s="137"/>
      <c r="M122" s="138"/>
    </row>
    <row r="123" spans="1:13" ht="11.25" customHeight="1">
      <c r="A123" s="33" t="s">
        <v>180</v>
      </c>
      <c r="B123" s="34" t="s">
        <v>33</v>
      </c>
      <c r="C123" s="86">
        <v>71500</v>
      </c>
      <c r="D123" s="31"/>
      <c r="E123" s="47">
        <v>521.36</v>
      </c>
      <c r="F123" s="111">
        <v>17.15</v>
      </c>
      <c r="G123" s="162"/>
      <c r="H123" s="33"/>
      <c r="I123" s="34"/>
      <c r="J123" s="28"/>
      <c r="K123" s="28"/>
      <c r="L123" s="32"/>
      <c r="M123" s="32"/>
    </row>
    <row r="124" spans="1:13" ht="11.25" customHeight="1">
      <c r="A124" s="139" t="s">
        <v>157</v>
      </c>
      <c r="B124" s="140"/>
      <c r="C124" s="140"/>
      <c r="D124" s="140"/>
      <c r="E124" s="140"/>
      <c r="F124" s="141"/>
      <c r="G124" s="162"/>
      <c r="H124" s="33"/>
      <c r="I124" s="34"/>
      <c r="J124" s="28"/>
      <c r="K124" s="28"/>
      <c r="L124" s="32"/>
      <c r="M124" s="32"/>
    </row>
    <row r="125" spans="1:13" ht="11.25" customHeight="1">
      <c r="A125" s="81" t="s">
        <v>158</v>
      </c>
      <c r="B125" s="34"/>
      <c r="C125" s="74"/>
      <c r="D125" s="74"/>
      <c r="E125" s="121"/>
      <c r="F125" s="112"/>
      <c r="G125" s="162"/>
      <c r="H125" s="33"/>
      <c r="I125" s="34"/>
      <c r="J125" s="28"/>
      <c r="K125" s="28"/>
      <c r="L125" s="32"/>
      <c r="M125" s="32"/>
    </row>
    <row r="126" spans="1:13" ht="11.25" customHeight="1">
      <c r="A126" s="155" t="s">
        <v>0</v>
      </c>
      <c r="B126" s="156"/>
      <c r="C126" s="156"/>
      <c r="D126" s="156"/>
      <c r="E126" s="156"/>
      <c r="F126" s="157"/>
      <c r="G126" s="162"/>
      <c r="H126" s="33"/>
      <c r="I126" s="34"/>
      <c r="J126" s="28"/>
      <c r="K126" s="28"/>
      <c r="L126" s="32"/>
      <c r="M126" s="32"/>
    </row>
    <row r="127" spans="1:13" ht="11.25" customHeight="1">
      <c r="A127" s="33" t="s">
        <v>138</v>
      </c>
      <c r="B127" s="34" t="s">
        <v>32</v>
      </c>
      <c r="C127" s="6"/>
      <c r="D127" s="6"/>
      <c r="E127" s="31"/>
      <c r="F127" s="31"/>
      <c r="G127" s="162"/>
      <c r="H127" s="139" t="s">
        <v>3</v>
      </c>
      <c r="I127" s="140"/>
      <c r="J127" s="140"/>
      <c r="K127" s="140"/>
      <c r="L127" s="140"/>
      <c r="M127" s="141"/>
    </row>
    <row r="128" spans="1:13" ht="11.25" customHeight="1">
      <c r="A128" s="33" t="s">
        <v>139</v>
      </c>
      <c r="B128" s="34" t="s">
        <v>32</v>
      </c>
      <c r="C128" s="6"/>
      <c r="D128" s="6"/>
      <c r="E128" s="31"/>
      <c r="F128" s="31"/>
      <c r="G128" s="162"/>
      <c r="H128" s="67"/>
      <c r="I128" s="68"/>
      <c r="J128" s="68"/>
      <c r="K128" s="68"/>
      <c r="L128" s="87" t="s">
        <v>153</v>
      </c>
      <c r="M128" s="88"/>
    </row>
    <row r="129" spans="1:13" ht="11.25" customHeight="1">
      <c r="A129" s="33" t="s">
        <v>140</v>
      </c>
      <c r="B129" s="34" t="s">
        <v>32</v>
      </c>
      <c r="C129" s="6"/>
      <c r="D129" s="6"/>
      <c r="E129" s="31"/>
      <c r="F129" s="31"/>
      <c r="G129" s="162"/>
      <c r="H129" s="84"/>
      <c r="L129" s="62" t="s">
        <v>152</v>
      </c>
      <c r="M129" s="90"/>
    </row>
    <row r="130" spans="1:13" ht="11.25" customHeight="1">
      <c r="A130" s="33" t="s">
        <v>173</v>
      </c>
      <c r="B130" s="34" t="s">
        <v>32</v>
      </c>
      <c r="C130" s="6"/>
      <c r="D130" s="6"/>
      <c r="E130" s="31"/>
      <c r="F130" s="31"/>
      <c r="G130" s="162"/>
      <c r="H130" s="33" t="s">
        <v>130</v>
      </c>
      <c r="I130" s="34" t="s">
        <v>141</v>
      </c>
      <c r="J130" s="28"/>
      <c r="K130" s="32"/>
      <c r="L130" s="32"/>
      <c r="M130" s="31"/>
    </row>
    <row r="131" spans="1:13" ht="11.25" customHeight="1">
      <c r="A131" s="136" t="s">
        <v>137</v>
      </c>
      <c r="B131" s="137"/>
      <c r="C131" s="137"/>
      <c r="D131" s="137"/>
      <c r="E131" s="137"/>
      <c r="F131" s="138"/>
      <c r="G131" s="162"/>
      <c r="H131" s="33" t="s">
        <v>131</v>
      </c>
      <c r="I131" s="34" t="s">
        <v>142</v>
      </c>
      <c r="J131" s="28"/>
      <c r="K131" s="32"/>
      <c r="L131" s="32"/>
      <c r="M131" s="31"/>
    </row>
    <row r="132" spans="1:13" ht="11.25" customHeight="1">
      <c r="A132" s="33" t="s">
        <v>135</v>
      </c>
      <c r="B132" s="34"/>
      <c r="C132" s="28"/>
      <c r="D132" s="32"/>
      <c r="E132" s="32"/>
      <c r="F132" s="31"/>
      <c r="G132" s="162"/>
      <c r="H132" s="33" t="s">
        <v>108</v>
      </c>
      <c r="I132" s="34" t="s">
        <v>143</v>
      </c>
      <c r="J132" s="28"/>
      <c r="K132" s="153" t="s">
        <v>175</v>
      </c>
      <c r="L132" s="154"/>
      <c r="M132" s="31"/>
    </row>
    <row r="133" spans="1:13" ht="11.25" customHeight="1">
      <c r="A133" s="33" t="s">
        <v>136</v>
      </c>
      <c r="B133" s="34"/>
      <c r="C133" s="32"/>
      <c r="D133" s="31"/>
      <c r="E133" s="32"/>
      <c r="F133" s="31"/>
      <c r="G133" s="123"/>
      <c r="H133" s="33" t="s">
        <v>132</v>
      </c>
      <c r="I133" s="34" t="s">
        <v>143</v>
      </c>
      <c r="J133" s="28"/>
      <c r="K133" s="32"/>
      <c r="L133" s="32"/>
      <c r="M133" s="31"/>
    </row>
    <row r="134" spans="1:13" ht="11.25" customHeight="1">
      <c r="A134" s="16"/>
      <c r="B134" s="16"/>
      <c r="C134" s="5"/>
      <c r="E134" s="5"/>
      <c r="G134" s="123"/>
      <c r="H134" s="33" t="s">
        <v>133</v>
      </c>
      <c r="I134" s="34" t="s">
        <v>143</v>
      </c>
      <c r="J134" s="28"/>
      <c r="K134" s="31"/>
      <c r="L134" s="31"/>
      <c r="M134" s="31"/>
    </row>
    <row r="135" spans="1:13" ht="11.25" customHeight="1">
      <c r="A135" s="160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</row>
    <row r="136" spans="1:13" ht="11.25" customHeight="1">
      <c r="A136" s="16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</row>
    <row r="137" spans="1:13" ht="11.25" customHeight="1">
      <c r="A137" s="161" t="s">
        <v>204</v>
      </c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</row>
    <row r="138" spans="1:13" ht="11.25" customHeight="1">
      <c r="A138" s="161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</row>
    <row r="139" spans="1:9" ht="12.75" customHeight="1">
      <c r="A139" s="91"/>
      <c r="F139" s="95"/>
      <c r="G139" s="91"/>
      <c r="H139" s="91"/>
      <c r="I139" s="91"/>
    </row>
    <row r="140" spans="1:13" ht="14.25" customHeight="1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</row>
    <row r="141" spans="1:11" ht="11.25" customHeight="1">
      <c r="A141" s="158"/>
      <c r="B141" s="158"/>
      <c r="C141" s="69"/>
      <c r="D141" s="17"/>
      <c r="E141" s="18"/>
      <c r="F141" s="2"/>
      <c r="G141" s="10"/>
      <c r="H141" s="17"/>
      <c r="I141" s="14"/>
      <c r="J141" s="14"/>
      <c r="K141" s="131" t="s">
        <v>186</v>
      </c>
    </row>
    <row r="142" spans="1:13" ht="12.75" customHeight="1">
      <c r="A142" s="91"/>
      <c r="B142" s="91"/>
      <c r="C142" s="91"/>
      <c r="D142" s="91"/>
      <c r="E142" s="91"/>
      <c r="F142" s="91"/>
      <c r="H142" s="89"/>
      <c r="I142" s="95"/>
      <c r="J142" s="91"/>
      <c r="K142" s="91"/>
      <c r="L142" s="91"/>
      <c r="M142" s="91"/>
    </row>
    <row r="143" spans="1:13" ht="12.75" customHeight="1">
      <c r="A143" s="91"/>
      <c r="B143" s="91"/>
      <c r="C143" s="91"/>
      <c r="D143" s="91"/>
      <c r="E143" s="91"/>
      <c r="F143" s="91"/>
      <c r="G143" s="92"/>
      <c r="I143" s="95"/>
      <c r="J143" s="91"/>
      <c r="K143" s="91"/>
      <c r="L143" s="91"/>
      <c r="M143" s="91"/>
    </row>
    <row r="144" spans="1:13" ht="12.75" customHeight="1">
      <c r="A144" s="91"/>
      <c r="B144" s="91"/>
      <c r="C144" s="91"/>
      <c r="D144" s="91"/>
      <c r="E144" s="91"/>
      <c r="F144" s="91"/>
      <c r="G144" s="92"/>
      <c r="I144" s="95"/>
      <c r="J144" s="91"/>
      <c r="K144" s="91"/>
      <c r="L144" s="91"/>
      <c r="M144" s="91"/>
    </row>
    <row r="145" spans="1:10" ht="11.25" customHeight="1">
      <c r="A145" s="19"/>
      <c r="B145" s="19"/>
      <c r="C145" s="19"/>
      <c r="D145" s="19"/>
      <c r="E145" s="19"/>
      <c r="F145" s="19"/>
      <c r="G145" s="15"/>
      <c r="H145" s="19"/>
      <c r="I145" s="19"/>
      <c r="J145" s="19"/>
    </row>
  </sheetData>
  <sheetProtection/>
  <mergeCells count="63">
    <mergeCell ref="H2:M2"/>
    <mergeCell ref="H3:M3"/>
    <mergeCell ref="H4:M4"/>
    <mergeCell ref="M7:M8"/>
    <mergeCell ref="L6:M6"/>
    <mergeCell ref="J7:J8"/>
    <mergeCell ref="L7:L8"/>
    <mergeCell ref="H7:I8"/>
    <mergeCell ref="H9:M9"/>
    <mergeCell ref="A13:F13"/>
    <mergeCell ref="K7:K8"/>
    <mergeCell ref="C16:C17"/>
    <mergeCell ref="G7:G64"/>
    <mergeCell ref="A8:F8"/>
    <mergeCell ref="A11:F12"/>
    <mergeCell ref="A48:F48"/>
    <mergeCell ref="A18:F18"/>
    <mergeCell ref="H41:M41"/>
    <mergeCell ref="A16:B17"/>
    <mergeCell ref="H30:M30"/>
    <mergeCell ref="H23:M23"/>
    <mergeCell ref="A34:F34"/>
    <mergeCell ref="D16:D17"/>
    <mergeCell ref="F16:F17"/>
    <mergeCell ref="E16:E17"/>
    <mergeCell ref="H56:M56"/>
    <mergeCell ref="F72:F73"/>
    <mergeCell ref="D72:D73"/>
    <mergeCell ref="H43:M43"/>
    <mergeCell ref="K59:L62"/>
    <mergeCell ref="E72:E73"/>
    <mergeCell ref="A72:B73"/>
    <mergeCell ref="C72:C73"/>
    <mergeCell ref="H74:M74"/>
    <mergeCell ref="M72:M73"/>
    <mergeCell ref="L72:L73"/>
    <mergeCell ref="J72:J73"/>
    <mergeCell ref="H72:I73"/>
    <mergeCell ref="K72:K73"/>
    <mergeCell ref="K132:L132"/>
    <mergeCell ref="H127:M127"/>
    <mergeCell ref="A126:F126"/>
    <mergeCell ref="A141:B141"/>
    <mergeCell ref="A140:M140"/>
    <mergeCell ref="A135:M136"/>
    <mergeCell ref="A131:F131"/>
    <mergeCell ref="A137:M138"/>
    <mergeCell ref="G72:G132"/>
    <mergeCell ref="A84:F84"/>
    <mergeCell ref="H81:M81"/>
    <mergeCell ref="A82:B83"/>
    <mergeCell ref="C82:C83"/>
    <mergeCell ref="A74:F74"/>
    <mergeCell ref="F82:F83"/>
    <mergeCell ref="A77:F77"/>
    <mergeCell ref="D82:D83"/>
    <mergeCell ref="E82:E83"/>
    <mergeCell ref="H94:M94"/>
    <mergeCell ref="A115:F115"/>
    <mergeCell ref="A124:F124"/>
    <mergeCell ref="H109:M109"/>
    <mergeCell ref="H122:M122"/>
    <mergeCell ref="A107:F107"/>
  </mergeCells>
  <printOptions/>
  <pageMargins left="0.16" right="0.16" top="0.1701388888888889" bottom="0.1701388888888889" header="0.5118055555555556" footer="0.28"/>
  <pageSetup horizontalDpi="300" verticalDpi="300" orientation="portrait" paperSize="9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Масюня</cp:lastModifiedBy>
  <cp:lastPrinted>2020-05-27T06:03:07Z</cp:lastPrinted>
  <dcterms:created xsi:type="dcterms:W3CDTF">2008-08-20T11:15:07Z</dcterms:created>
  <dcterms:modified xsi:type="dcterms:W3CDTF">2021-01-22T12:39:16Z</dcterms:modified>
  <cp:category/>
  <cp:version/>
  <cp:contentType/>
  <cp:contentStatus/>
</cp:coreProperties>
</file>